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2" activeTab="1"/>
  </bookViews>
  <sheets>
    <sheet name="meisjes " sheetId="1" r:id="rId1"/>
    <sheet name="jongens" sheetId="2" r:id="rId2"/>
  </sheets>
  <definedNames/>
  <calcPr fullCalcOnLoad="1"/>
</workbook>
</file>

<file path=xl/sharedStrings.xml><?xml version="1.0" encoding="utf-8"?>
<sst xmlns="http://schemas.openxmlformats.org/spreadsheetml/2006/main" count="370" uniqueCount="218">
  <si>
    <t>Totale punten</t>
  </si>
  <si>
    <t>Clubnaam</t>
  </si>
  <si>
    <t>Naam</t>
  </si>
  <si>
    <t>Rangschikking</t>
  </si>
  <si>
    <t>Groot verlof</t>
  </si>
  <si>
    <t>januari - Provinciale training U15/U18</t>
  </si>
  <si>
    <t>februari - Provinciale training U15/U18</t>
  </si>
  <si>
    <t>maart - Provinciale training U15/U18</t>
  </si>
  <si>
    <t>april - Provinciale training U15/U18</t>
  </si>
  <si>
    <t>mei - Provinciale training U15/U18</t>
  </si>
  <si>
    <t>juni - Provinciale training U15/U18</t>
  </si>
  <si>
    <t>september - Provinciale training U15/U18</t>
  </si>
  <si>
    <t>oktober - Provinciale training U15/U18</t>
  </si>
  <si>
    <t>november - Provinciale training U15/U18</t>
  </si>
  <si>
    <t>december - Provinciale training U15/U18</t>
  </si>
  <si>
    <t>zaterdag 03 januari - Tornooi Gruitrode</t>
  </si>
  <si>
    <t>zondag 25 januari -PK Limburg Genk</t>
  </si>
  <si>
    <t>zaterdag 31 januari - Tornooi Diepenbeek U15/U18</t>
  </si>
  <si>
    <t>zaterdag 14 maart - Tornooi v/d fruitstreek St-Truiden</t>
  </si>
  <si>
    <t>zondag 12 apr  - Soevereincup Lommel</t>
  </si>
  <si>
    <t>zondag 19 apr  - Tornooi Lummen</t>
  </si>
  <si>
    <t>31 oktober-01 november - Flanders judocup</t>
  </si>
  <si>
    <t>19 december -Berke Bemelmans tornooi</t>
  </si>
  <si>
    <t>Jeugdcriterium 2015 -18 jongens</t>
  </si>
  <si>
    <t>Jeugdcriterium 2015 -18 meisjes</t>
  </si>
  <si>
    <t xml:space="preserve">JC LEOPOLDSBURG </t>
  </si>
  <si>
    <t>Aerts Valentina</t>
  </si>
  <si>
    <t>Deckers Amelien</t>
  </si>
  <si>
    <t>Selleslach Naomi</t>
  </si>
  <si>
    <t>Van Olmen Emmy</t>
  </si>
  <si>
    <t xml:space="preserve">JC JUDO ACADEMIE SINT-TRUIDEN </t>
  </si>
  <si>
    <t>Lasagni Mathilde</t>
  </si>
  <si>
    <t>Poets Evelien</t>
  </si>
  <si>
    <t xml:space="preserve">JC SPORTING NEERPELT </t>
  </si>
  <si>
    <t>Hendrikx Doreen</t>
  </si>
  <si>
    <t xml:space="preserve">JC SINT TRUIDEN </t>
  </si>
  <si>
    <t>Corneillie Chiara</t>
  </si>
  <si>
    <t>Hendrickx Anne-Christine</t>
  </si>
  <si>
    <t xml:space="preserve">JS LUMMEN </t>
  </si>
  <si>
    <t>Dobbelaere Inessa</t>
  </si>
  <si>
    <t>Giancola Maryem</t>
  </si>
  <si>
    <t>Janssens Fleur</t>
  </si>
  <si>
    <t>Pacolet Wiebrig</t>
  </si>
  <si>
    <t>Ramalho Pestana Sorenza</t>
  </si>
  <si>
    <t xml:space="preserve">JC GRUITRODE </t>
  </si>
  <si>
    <t>Alonso-Sanchez Esperanza</t>
  </si>
  <si>
    <t>Arends Zaïna</t>
  </si>
  <si>
    <t>Bauduin Jessy</t>
  </si>
  <si>
    <t>Coninx Lieke</t>
  </si>
  <si>
    <t>Thys Janne</t>
  </si>
  <si>
    <t xml:space="preserve">JUDOSCHOOL SPARTANSPORT HEERS </t>
  </si>
  <si>
    <t>Vanherck Anneleen</t>
  </si>
  <si>
    <t xml:space="preserve">JC ZELEM </t>
  </si>
  <si>
    <t>De Meyer Fleur</t>
  </si>
  <si>
    <t xml:space="preserve">JC DIAMANT LUTSELUS </t>
  </si>
  <si>
    <t>Bynens Lore</t>
  </si>
  <si>
    <t>Vreven Amelien</t>
  </si>
  <si>
    <t xml:space="preserve">JC TESSENDERLO </t>
  </si>
  <si>
    <t>Pairoux Sally</t>
  </si>
  <si>
    <t>Pauwels Sofie</t>
  </si>
  <si>
    <t xml:space="preserve">JC OLYMPIA ZONHOVEN </t>
  </si>
  <si>
    <t>Clairebaut Joyce</t>
  </si>
  <si>
    <t>Palmaerts Elke</t>
  </si>
  <si>
    <t>Stalmans Janne</t>
  </si>
  <si>
    <t xml:space="preserve">JC SAMOURAI DILSEN </t>
  </si>
  <si>
    <t>Thalita Dekens</t>
  </si>
  <si>
    <t>Vleeschouwers Lenne</t>
  </si>
  <si>
    <t xml:space="preserve">JC SENSHI RYU </t>
  </si>
  <si>
    <t>Mussen Jolien</t>
  </si>
  <si>
    <t>Winters Daphne</t>
  </si>
  <si>
    <t xml:space="preserve">JC KREASA HOUTHALEN </t>
  </si>
  <si>
    <t>Bex Louise</t>
  </si>
  <si>
    <t>Lambrechts Imke</t>
  </si>
  <si>
    <t xml:space="preserve">JC HAJIME STEVOORT </t>
  </si>
  <si>
    <t>Douce Liesbeth</t>
  </si>
  <si>
    <t>Luykx AÏda</t>
  </si>
  <si>
    <t xml:space="preserve">JC JIGO RIEMST </t>
  </si>
  <si>
    <t>Ernest Caroline</t>
  </si>
  <si>
    <t>Gregoire Cedes</t>
  </si>
  <si>
    <t xml:space="preserve">JC HERK SPORT </t>
  </si>
  <si>
    <t>Vandenreyt Ine</t>
  </si>
  <si>
    <t xml:space="preserve">JC KOERSEL </t>
  </si>
  <si>
    <t>Blockx Kimberly</t>
  </si>
  <si>
    <t>Galikaeva Adellia</t>
  </si>
  <si>
    <t>Theunis Evelien</t>
  </si>
  <si>
    <t xml:space="preserve">JC KWAI OPGLABBEEK </t>
  </si>
  <si>
    <t>Tielens Suzanne</t>
  </si>
  <si>
    <t xml:space="preserve">JC AGGLOREX LOMMEL </t>
  </si>
  <si>
    <t>Bosmans Lisa</t>
  </si>
  <si>
    <t>Vromans Ine</t>
  </si>
  <si>
    <t xml:space="preserve">JC HASSELT </t>
  </si>
  <si>
    <t>Bouchafrati Amine</t>
  </si>
  <si>
    <t>Chinyim Anoucha</t>
  </si>
  <si>
    <t>Chrestensen Kim</t>
  </si>
  <si>
    <t>Huysmans Tom</t>
  </si>
  <si>
    <t>Porters Dieter</t>
  </si>
  <si>
    <t>Vandergraesen Ward</t>
  </si>
  <si>
    <t>Reynaerts Jonas</t>
  </si>
  <si>
    <t xml:space="preserve">JC HAMONT </t>
  </si>
  <si>
    <t>Kuypers Teun</t>
  </si>
  <si>
    <t>Peeters Michiel</t>
  </si>
  <si>
    <t>Saelmans Guyan</t>
  </si>
  <si>
    <t>Schuurmans Erwin</t>
  </si>
  <si>
    <t>Sutens Michiel</t>
  </si>
  <si>
    <t>Sutens Thomas</t>
  </si>
  <si>
    <t>Van Hyfte Ewald</t>
  </si>
  <si>
    <t>Hensen Niel</t>
  </si>
  <si>
    <t>Loos Stef</t>
  </si>
  <si>
    <t>Pinxten Robbin</t>
  </si>
  <si>
    <t>Schouwenaars Bram</t>
  </si>
  <si>
    <t>Zeevaert Fausto</t>
  </si>
  <si>
    <t xml:space="preserve">JC HEUSDEN </t>
  </si>
  <si>
    <t>Clerckx Senne</t>
  </si>
  <si>
    <t>De Baets Jonas</t>
  </si>
  <si>
    <t>Groffi Mathias</t>
  </si>
  <si>
    <t>Korsak Daniël</t>
  </si>
  <si>
    <t>Punie Thibaud</t>
  </si>
  <si>
    <t>Sulakadze Saba</t>
  </si>
  <si>
    <t>Vlasselaerts Quentin</t>
  </si>
  <si>
    <t>Willems Arend</t>
  </si>
  <si>
    <t>Cockx Faber</t>
  </si>
  <si>
    <t>De Vuyst Wout</t>
  </si>
  <si>
    <t>Deliktas Muhammet</t>
  </si>
  <si>
    <t>Pacolet Jonathan</t>
  </si>
  <si>
    <t>Ramakers Christof</t>
  </si>
  <si>
    <t>Smeers Liam</t>
  </si>
  <si>
    <t>Van Gennip Yannick</t>
  </si>
  <si>
    <t>Van Malderen Mauro</t>
  </si>
  <si>
    <t>Vanbilsen Ward</t>
  </si>
  <si>
    <t>Vanheyst Lennert</t>
  </si>
  <si>
    <t>Vanoppen Kevin</t>
  </si>
  <si>
    <t>Verheyen Brecht</t>
  </si>
  <si>
    <t>Wanten Yannis</t>
  </si>
  <si>
    <t>Willems Maarten</t>
  </si>
  <si>
    <t>Janssen Sam</t>
  </si>
  <si>
    <t>Lipkens Hans</t>
  </si>
  <si>
    <t>Swennen Jany</t>
  </si>
  <si>
    <t>Tanushi Albano</t>
  </si>
  <si>
    <t>Vandyck Pieter</t>
  </si>
  <si>
    <t xml:space="preserve">JC OVERPELT </t>
  </si>
  <si>
    <t>Bloemen Maarten</t>
  </si>
  <si>
    <t>Paeshuijse Jordi</t>
  </si>
  <si>
    <t xml:space="preserve">JC ZOLDER </t>
  </si>
  <si>
    <t>Bendahnoune Yousri</t>
  </si>
  <si>
    <t>Kuenen Roel</t>
  </si>
  <si>
    <t>Vanbergen Cas</t>
  </si>
  <si>
    <t xml:space="preserve">JC J.E.M. GENK </t>
  </si>
  <si>
    <t>Remans Cas</t>
  </si>
  <si>
    <t xml:space="preserve">JC KODOKAN LANAKEN </t>
  </si>
  <si>
    <t>Lousberg Ruben</t>
  </si>
  <si>
    <t>Slangen Damian</t>
  </si>
  <si>
    <t>Vogelaar Remon</t>
  </si>
  <si>
    <t xml:space="preserve">KIICHI SAI MAASLAND </t>
  </si>
  <si>
    <t>Kicken Christian</t>
  </si>
  <si>
    <t>Menten Nick</t>
  </si>
  <si>
    <t>Serbest Dogan</t>
  </si>
  <si>
    <t xml:space="preserve">JC BOCHOLT </t>
  </si>
  <si>
    <t>Vangehugten Senne</t>
  </si>
  <si>
    <t xml:space="preserve">JC VOERSTREEK </t>
  </si>
  <si>
    <t>Roemers Bruno</t>
  </si>
  <si>
    <t>Duyssens Stijn</t>
  </si>
  <si>
    <t>Lieten Elias</t>
  </si>
  <si>
    <t>Claesen Liam</t>
  </si>
  <si>
    <t>Mennes Jonas</t>
  </si>
  <si>
    <t>Romain Sebastiaan</t>
  </si>
  <si>
    <t>Stokx Daan</t>
  </si>
  <si>
    <t xml:space="preserve">JC THOR DIEPENBEEK </t>
  </si>
  <si>
    <t>Evloev Ramazan</t>
  </si>
  <si>
    <t>Nelissen Brecht</t>
  </si>
  <si>
    <t>Parren Laurens</t>
  </si>
  <si>
    <t>Vandenrijn Thomas</t>
  </si>
  <si>
    <t>Gianni Andries</t>
  </si>
  <si>
    <t>Meert Mathijs</t>
  </si>
  <si>
    <t>Stokmans Miel</t>
  </si>
  <si>
    <t>Bogaerts Yan</t>
  </si>
  <si>
    <t>Claes Gijs</t>
  </si>
  <si>
    <t>Detavernier Robin</t>
  </si>
  <si>
    <t>Lamotte Tiemen</t>
  </si>
  <si>
    <t>Coolen Bjorn</t>
  </si>
  <si>
    <t>Hilven Stijn</t>
  </si>
  <si>
    <t>Hoebers Yorben</t>
  </si>
  <si>
    <t>Peters Yannick</t>
  </si>
  <si>
    <t>Ramaekers Siemen</t>
  </si>
  <si>
    <t>Schumans Bram</t>
  </si>
  <si>
    <t>Smeets Stef</t>
  </si>
  <si>
    <t>Buckinx Mathias</t>
  </si>
  <si>
    <t>Kazankaya Rahim</t>
  </si>
  <si>
    <t>Pirinç Baki</t>
  </si>
  <si>
    <t>Janssens Lorenz</t>
  </si>
  <si>
    <t>Keusters Dennis</t>
  </si>
  <si>
    <t>Thomis Pieter</t>
  </si>
  <si>
    <t>Vanbrabant Jonas</t>
  </si>
  <si>
    <t xml:space="preserve">JUDOCLUB ACTIV TONGEREN </t>
  </si>
  <si>
    <t>Ogan Janus</t>
  </si>
  <si>
    <t>Sabri Marwan</t>
  </si>
  <si>
    <t>Bovabdallah Faudel</t>
  </si>
  <si>
    <t>Ulrix Rene</t>
  </si>
  <si>
    <t>Bammens Jens</t>
  </si>
  <si>
    <t>Charlier Jasper</t>
  </si>
  <si>
    <t>Charlier Stein</t>
  </si>
  <si>
    <t>Jans Jonas</t>
  </si>
  <si>
    <t>Swinnen Arne</t>
  </si>
  <si>
    <t>Bosmans Yannick</t>
  </si>
  <si>
    <t>Kunnen Toon</t>
  </si>
  <si>
    <t>Martin Mauro</t>
  </si>
  <si>
    <t>Arnauts Michael</t>
  </si>
  <si>
    <t>De Cock Hans</t>
  </si>
  <si>
    <t>De Mits Seppe</t>
  </si>
  <si>
    <t>Maes Michael</t>
  </si>
  <si>
    <t>Pareyn Dieter</t>
  </si>
  <si>
    <t>Vanlangenaker Seppe</t>
  </si>
  <si>
    <t>Willekens Jarne</t>
  </si>
  <si>
    <t>Totaal aanwezig</t>
  </si>
  <si>
    <t>Robijns Selina</t>
  </si>
  <si>
    <t>Houbrechts Jolien</t>
  </si>
  <si>
    <t>1ste plaats</t>
  </si>
  <si>
    <t>2de plaats</t>
  </si>
  <si>
    <t>3de plaats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</si>
</sst>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Comic Sans MS"/>
      <family val="4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textRotation="90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textRotation="90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textRotation="90"/>
    </xf>
    <xf numFmtId="0" fontId="0" fillId="34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10" xfId="0" applyBorder="1" applyAlignment="1">
      <alignment/>
    </xf>
    <xf numFmtId="0" fontId="0" fillId="12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textRotation="90"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34" borderId="0" xfId="0" applyFont="1" applyFill="1" applyAlignment="1">
      <alignment horizontal="center" textRotation="90"/>
    </xf>
    <xf numFmtId="0" fontId="0" fillId="34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36" borderId="0" xfId="0" applyNumberFormat="1" applyFont="1" applyFill="1" applyAlignment="1">
      <alignment horizontal="center" textRotation="90"/>
    </xf>
    <xf numFmtId="0" fontId="0" fillId="36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 textRotation="90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16" fontId="0" fillId="37" borderId="0" xfId="0" applyNumberFormat="1" applyFont="1" applyFill="1" applyAlignment="1">
      <alignment horizontal="center"/>
    </xf>
    <xf numFmtId="0" fontId="0" fillId="0" borderId="0" xfId="0" applyFont="1" applyFill="1" applyAlignment="1">
      <alignment textRotation="90"/>
    </xf>
    <xf numFmtId="16" fontId="0" fillId="0" borderId="0" xfId="0" applyNumberFormat="1" applyFont="1" applyFill="1" applyAlignment="1">
      <alignment horizontal="center" textRotation="90"/>
    </xf>
    <xf numFmtId="0" fontId="39" fillId="38" borderId="10" xfId="0" applyFont="1" applyFill="1" applyBorder="1" applyAlignment="1">
      <alignment/>
    </xf>
    <xf numFmtId="0" fontId="39" fillId="38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" fontId="4" fillId="36" borderId="0" xfId="0" applyNumberFormat="1" applyFont="1" applyFill="1" applyAlignment="1">
      <alignment horizontal="center" textRotation="90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2" fillId="35" borderId="0" xfId="0" applyFont="1" applyFill="1" applyAlignment="1">
      <alignment horizontal="left"/>
    </xf>
    <xf numFmtId="0" fontId="0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885825</xdr:colOff>
      <xdr:row>2</xdr:row>
      <xdr:rowOff>0</xdr:rowOff>
    </xdr:to>
    <xdr:pic>
      <xdr:nvPicPr>
        <xdr:cNvPr id="1" name="Picture 3" descr="provteamron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4290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447675</xdr:colOff>
      <xdr:row>0</xdr:row>
      <xdr:rowOff>28575</xdr:rowOff>
    </xdr:from>
    <xdr:ext cx="304800" cy="304800"/>
    <xdr:sp>
      <xdr:nvSpPr>
        <xdr:cNvPr id="2" name="AutoShape 2" descr="provteamrond copy"/>
        <xdr:cNvSpPr>
          <a:spLocks noChangeAspect="1"/>
        </xdr:cNvSpPr>
      </xdr:nvSpPr>
      <xdr:spPr>
        <a:xfrm>
          <a:off x="447675" y="28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3" name="AutoShape 3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4" name="AutoShape 4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5" name="AutoShape 5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6" name="AutoShape 6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7" name="AutoShape 7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8" name="AutoShape 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9" name="AutoShape 9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0" name="AutoShape 10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1" name="AutoShape 11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2" name="AutoShape 12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3" name="AutoShape 13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4" name="AutoShape 14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5" name="AutoShape 15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6" name="AutoShape 16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7" name="AutoShape 17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8" name="AutoShape 1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19" name="AutoShape 3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20" name="AutoShape 4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21" name="AutoShape 5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22" name="AutoShape 6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23" name="AutoShape 7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24" name="AutoShape 3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25" name="AutoShape 4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26" name="AutoShape 5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27" name="AutoShape 6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28" name="AutoShape 7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29" name="AutoShape 3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30" name="AutoShape 4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31" name="AutoShape 5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32" name="AutoShape 6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33" name="AutoShape 7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34" name="AutoShape 3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35" name="AutoShape 4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36" name="AutoShape 5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37" name="AutoShape 6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38" name="AutoShape 7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39" name="AutoShape 3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40" name="AutoShape 4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41" name="AutoShape 5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42" name="AutoShape 6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43" name="AutoShape 7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44" name="AutoShape 3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45" name="AutoShape 4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46" name="AutoShape 5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47" name="AutoShape 6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48" name="AutoShape 7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49" name="AutoShape 3" descr="provteamrond copy"/>
        <xdr:cNvSpPr>
          <a:spLocks noChangeAspect="1"/>
        </xdr:cNvSpPr>
      </xdr:nvSpPr>
      <xdr:spPr>
        <a:xfrm>
          <a:off x="0" y="10429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50" name="AutoShape 4" descr="provteamrond copy"/>
        <xdr:cNvSpPr>
          <a:spLocks noChangeAspect="1"/>
        </xdr:cNvSpPr>
      </xdr:nvSpPr>
      <xdr:spPr>
        <a:xfrm>
          <a:off x="0" y="10429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51" name="AutoShape 5" descr="provteamrond copy"/>
        <xdr:cNvSpPr>
          <a:spLocks noChangeAspect="1"/>
        </xdr:cNvSpPr>
      </xdr:nvSpPr>
      <xdr:spPr>
        <a:xfrm>
          <a:off x="0" y="10429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52" name="AutoShape 6" descr="provteamrond copy"/>
        <xdr:cNvSpPr>
          <a:spLocks noChangeAspect="1"/>
        </xdr:cNvSpPr>
      </xdr:nvSpPr>
      <xdr:spPr>
        <a:xfrm>
          <a:off x="0" y="10429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53" name="AutoShape 7" descr="provteamrond copy"/>
        <xdr:cNvSpPr>
          <a:spLocks noChangeAspect="1"/>
        </xdr:cNvSpPr>
      </xdr:nvSpPr>
      <xdr:spPr>
        <a:xfrm>
          <a:off x="0" y="10429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54" name="AutoShape 3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55" name="AutoShape 4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56" name="AutoShape 5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57" name="AutoShape 6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58" name="AutoShape 7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59" name="AutoShape 3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60" name="AutoShape 4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61" name="AutoShape 5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62" name="AutoShape 6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63" name="AutoShape 7" descr="provteamrond copy"/>
        <xdr:cNvSpPr>
          <a:spLocks noChangeAspect="1"/>
        </xdr:cNvSpPr>
      </xdr:nvSpPr>
      <xdr:spPr>
        <a:xfrm>
          <a:off x="0" y="11725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447675</xdr:colOff>
      <xdr:row>0</xdr:row>
      <xdr:rowOff>28575</xdr:rowOff>
    </xdr:from>
    <xdr:ext cx="304800" cy="304800"/>
    <xdr:sp>
      <xdr:nvSpPr>
        <xdr:cNvPr id="1" name="AutoShape 2" descr="provteamrond copy"/>
        <xdr:cNvSpPr>
          <a:spLocks noChangeAspect="1"/>
        </xdr:cNvSpPr>
      </xdr:nvSpPr>
      <xdr:spPr>
        <a:xfrm>
          <a:off x="447675" y="28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>
      <xdr:nvSpPr>
        <xdr:cNvPr id="2" name="AutoShape 3" descr="provteamrond copy"/>
        <xdr:cNvSpPr>
          <a:spLocks noChangeAspect="1"/>
        </xdr:cNvSpPr>
      </xdr:nvSpPr>
      <xdr:spPr>
        <a:xfrm>
          <a:off x="0" y="2210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>
      <xdr:nvSpPr>
        <xdr:cNvPr id="3" name="AutoShape 4" descr="provteamrond copy"/>
        <xdr:cNvSpPr>
          <a:spLocks noChangeAspect="1"/>
        </xdr:cNvSpPr>
      </xdr:nvSpPr>
      <xdr:spPr>
        <a:xfrm>
          <a:off x="0" y="2210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>
      <xdr:nvSpPr>
        <xdr:cNvPr id="4" name="AutoShape 5" descr="provteamrond copy"/>
        <xdr:cNvSpPr>
          <a:spLocks noChangeAspect="1"/>
        </xdr:cNvSpPr>
      </xdr:nvSpPr>
      <xdr:spPr>
        <a:xfrm>
          <a:off x="0" y="2210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>
      <xdr:nvSpPr>
        <xdr:cNvPr id="5" name="AutoShape 6" descr="provteamrond copy"/>
        <xdr:cNvSpPr>
          <a:spLocks noChangeAspect="1"/>
        </xdr:cNvSpPr>
      </xdr:nvSpPr>
      <xdr:spPr>
        <a:xfrm>
          <a:off x="0" y="2210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>
      <xdr:nvSpPr>
        <xdr:cNvPr id="6" name="AutoShape 7" descr="provteamrond copy"/>
        <xdr:cNvSpPr>
          <a:spLocks noChangeAspect="1"/>
        </xdr:cNvSpPr>
      </xdr:nvSpPr>
      <xdr:spPr>
        <a:xfrm>
          <a:off x="0" y="2210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7" name="AutoShape 8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8" name="AutoShape 9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9" name="AutoShape 10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1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1" name="AutoShape 12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2" name="AutoShape 13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3" name="AutoShape 14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4" name="AutoShape 15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5" name="AutoShape 16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6" name="AutoShape 17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7" name="AutoShape 18" descr="provteamrond copy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28575</xdr:colOff>
      <xdr:row>0</xdr:row>
      <xdr:rowOff>0</xdr:rowOff>
    </xdr:from>
    <xdr:to>
      <xdr:col>1</xdr:col>
      <xdr:colOff>1009650</xdr:colOff>
      <xdr:row>1</xdr:row>
      <xdr:rowOff>3057525</xdr:rowOff>
    </xdr:to>
    <xdr:pic>
      <xdr:nvPicPr>
        <xdr:cNvPr id="18" name="Picture 19" descr="provteamron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4671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2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4" sqref="W4:W6"/>
    </sheetView>
  </sheetViews>
  <sheetFormatPr defaultColWidth="9.140625" defaultRowHeight="12.75"/>
  <cols>
    <col min="1" max="1" width="38.57421875" style="3" customWidth="1"/>
    <col min="2" max="2" width="24.8515625" style="3" bestFit="1" customWidth="1"/>
    <col min="3" max="3" width="3.7109375" style="14" customWidth="1"/>
    <col min="4" max="5" width="3.7109375" style="4" customWidth="1"/>
    <col min="6" max="8" width="3.7109375" style="12" customWidth="1"/>
    <col min="9" max="13" width="3.7109375" style="4" customWidth="1"/>
    <col min="14" max="14" width="3.7109375" style="12" customWidth="1"/>
    <col min="15" max="18" width="3.7109375" style="4" customWidth="1"/>
    <col min="19" max="19" width="3.7109375" style="15" customWidth="1"/>
    <col min="20" max="20" width="3.7109375" style="12" customWidth="1"/>
    <col min="21" max="21" width="3.7109375" style="4" customWidth="1"/>
    <col min="22" max="22" width="4.00390625" style="9" bestFit="1" customWidth="1"/>
    <col min="23" max="23" width="3.7109375" style="5" customWidth="1"/>
    <col min="24" max="25" width="3.8515625" style="0" customWidth="1"/>
    <col min="26" max="26" width="3.57421875" style="0" bestFit="1" customWidth="1"/>
    <col min="27" max="27" width="3.8515625" style="0" customWidth="1"/>
    <col min="28" max="28" width="3.28125" style="0" bestFit="1" customWidth="1"/>
    <col min="29" max="29" width="3.57421875" style="0" bestFit="1" customWidth="1"/>
    <col min="30" max="43" width="3.8515625" style="0" customWidth="1"/>
  </cols>
  <sheetData>
    <row r="1" spans="1:43" ht="31.5">
      <c r="A1" s="46"/>
      <c r="B1" s="46"/>
      <c r="C1" s="47" t="s">
        <v>24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"/>
      <c r="Y1" s="4"/>
      <c r="Z1" s="4"/>
      <c r="AA1" s="4"/>
      <c r="AB1" s="4"/>
      <c r="AC1" s="4"/>
      <c r="AD1" s="4"/>
      <c r="AE1" s="7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s="1" customFormat="1" ht="241.5" customHeight="1">
      <c r="A2" s="46"/>
      <c r="B2" s="46"/>
      <c r="C2" s="31" t="s">
        <v>5</v>
      </c>
      <c r="D2" s="8" t="s">
        <v>15</v>
      </c>
      <c r="E2" s="40" t="s">
        <v>16</v>
      </c>
      <c r="F2" s="8" t="s">
        <v>17</v>
      </c>
      <c r="G2" s="31" t="s">
        <v>6</v>
      </c>
      <c r="H2" s="31" t="s">
        <v>7</v>
      </c>
      <c r="I2" s="8" t="s">
        <v>18</v>
      </c>
      <c r="J2" s="31" t="s">
        <v>8</v>
      </c>
      <c r="K2" s="8" t="s">
        <v>19</v>
      </c>
      <c r="L2" s="8" t="s">
        <v>20</v>
      </c>
      <c r="M2" s="31" t="s">
        <v>9</v>
      </c>
      <c r="N2" s="45" t="s">
        <v>10</v>
      </c>
      <c r="O2" s="36" t="s">
        <v>4</v>
      </c>
      <c r="P2" s="31" t="s">
        <v>11</v>
      </c>
      <c r="Q2" s="31" t="s">
        <v>12</v>
      </c>
      <c r="R2" s="8" t="s">
        <v>21</v>
      </c>
      <c r="S2" s="31" t="s">
        <v>13</v>
      </c>
      <c r="T2" s="31" t="s">
        <v>14</v>
      </c>
      <c r="U2" s="41" t="s">
        <v>22</v>
      </c>
      <c r="V2" s="10" t="s">
        <v>0</v>
      </c>
      <c r="W2" s="27" t="s">
        <v>3</v>
      </c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75" s="18" customFormat="1" ht="12.75" customHeight="1">
      <c r="A3" s="25" t="s">
        <v>1</v>
      </c>
      <c r="B3" s="25" t="s">
        <v>2</v>
      </c>
      <c r="C3" s="24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9"/>
      <c r="W3" s="9"/>
      <c r="X3" s="16"/>
      <c r="Y3" s="16"/>
      <c r="Z3" s="19"/>
      <c r="AA3" s="20"/>
      <c r="AB3" s="19"/>
      <c r="AC3" s="19"/>
      <c r="AE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AS3" s="17"/>
      <c r="AT3" s="17"/>
      <c r="AU3" s="17"/>
      <c r="AV3" s="17"/>
      <c r="AW3" s="17"/>
      <c r="AX3" s="17"/>
      <c r="AY3" s="17">
        <f aca="true" t="shared" si="0" ref="AY3:BW3">IF($B3=AY$2,$U3,"")</f>
      </c>
      <c r="AZ3" s="17">
        <f t="shared" si="0"/>
      </c>
      <c r="BA3" s="17">
        <f t="shared" si="0"/>
      </c>
      <c r="BB3" s="17">
        <f t="shared" si="0"/>
      </c>
      <c r="BC3" s="17">
        <f t="shared" si="0"/>
      </c>
      <c r="BD3" s="17">
        <f t="shared" si="0"/>
      </c>
      <c r="BE3" s="17">
        <f t="shared" si="0"/>
      </c>
      <c r="BF3" s="17">
        <f t="shared" si="0"/>
      </c>
      <c r="BG3" s="17">
        <f t="shared" si="0"/>
      </c>
      <c r="BH3" s="17">
        <f t="shared" si="0"/>
      </c>
      <c r="BI3" s="17">
        <f t="shared" si="0"/>
      </c>
      <c r="BJ3" s="17">
        <f t="shared" si="0"/>
      </c>
      <c r="BK3" s="17">
        <f t="shared" si="0"/>
      </c>
      <c r="BL3" s="17">
        <f t="shared" si="0"/>
      </c>
      <c r="BM3" s="17">
        <f t="shared" si="0"/>
      </c>
      <c r="BN3" s="17">
        <f t="shared" si="0"/>
      </c>
      <c r="BO3" s="17">
        <f t="shared" si="0"/>
      </c>
      <c r="BP3" s="17">
        <f t="shared" si="0"/>
      </c>
      <c r="BQ3" s="17">
        <f t="shared" si="0"/>
      </c>
      <c r="BR3" s="17">
        <f t="shared" si="0"/>
      </c>
      <c r="BS3" s="17">
        <f t="shared" si="0"/>
      </c>
      <c r="BT3" s="17">
        <f t="shared" si="0"/>
      </c>
      <c r="BU3" s="17">
        <f t="shared" si="0"/>
      </c>
      <c r="BV3" s="17">
        <f t="shared" si="0"/>
      </c>
      <c r="BW3" s="17">
        <f t="shared" si="0"/>
      </c>
    </row>
    <row r="4" spans="1:75" s="18" customFormat="1" ht="12.75" customHeight="1">
      <c r="A4" s="13" t="s">
        <v>33</v>
      </c>
      <c r="B4" s="13" t="s">
        <v>34</v>
      </c>
      <c r="C4" s="32"/>
      <c r="D4" s="30">
        <v>10</v>
      </c>
      <c r="E4" s="4">
        <v>8</v>
      </c>
      <c r="F4" s="17"/>
      <c r="G4" s="32"/>
      <c r="H4" s="32">
        <v>2</v>
      </c>
      <c r="I4" s="30">
        <v>10</v>
      </c>
      <c r="J4" s="32">
        <v>2</v>
      </c>
      <c r="K4" s="30">
        <v>8</v>
      </c>
      <c r="L4" s="4">
        <v>10</v>
      </c>
      <c r="M4" s="32"/>
      <c r="N4" s="32"/>
      <c r="O4" s="37"/>
      <c r="P4" s="32"/>
      <c r="Q4" s="32">
        <v>2</v>
      </c>
      <c r="R4" s="4">
        <v>2</v>
      </c>
      <c r="S4" s="33"/>
      <c r="T4" s="33"/>
      <c r="U4" s="30">
        <v>11</v>
      </c>
      <c r="V4" s="9">
        <f>SUM(C4:U4)</f>
        <v>65</v>
      </c>
      <c r="W4" s="48" t="s">
        <v>215</v>
      </c>
      <c r="X4" s="49"/>
      <c r="Y4" s="49"/>
      <c r="Z4" s="16"/>
      <c r="AA4" s="16"/>
      <c r="AB4" s="16"/>
      <c r="AC4" s="16"/>
      <c r="AD4" s="16"/>
      <c r="AE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7"/>
      <c r="AS4" s="17"/>
      <c r="AT4" s="17"/>
      <c r="AU4" s="17"/>
      <c r="AV4" s="17"/>
      <c r="AW4" s="17"/>
      <c r="AX4" s="17"/>
      <c r="AY4" s="17" t="e">
        <f>IF(#REF!=AY$2,$U4,"")</f>
        <v>#REF!</v>
      </c>
      <c r="AZ4" s="17" t="e">
        <f>IF(#REF!=AZ$2,$U4,"")</f>
        <v>#REF!</v>
      </c>
      <c r="BA4" s="17" t="e">
        <f>IF(#REF!=BA$2,$U4,"")</f>
        <v>#REF!</v>
      </c>
      <c r="BB4" s="17" t="e">
        <f>IF(#REF!=BB$2,$U4,"")</f>
        <v>#REF!</v>
      </c>
      <c r="BC4" s="17" t="e">
        <f>IF(#REF!=BC$2,$U4,"")</f>
        <v>#REF!</v>
      </c>
      <c r="BD4" s="17" t="e">
        <f>IF(#REF!=BD$2,$U4,"")</f>
        <v>#REF!</v>
      </c>
      <c r="BE4" s="17" t="e">
        <f>IF(#REF!=BE$2,$U4,"")</f>
        <v>#REF!</v>
      </c>
      <c r="BF4" s="17" t="e">
        <f>IF(#REF!=BF$2,$U4,"")</f>
        <v>#REF!</v>
      </c>
      <c r="BG4" s="17" t="e">
        <f>IF(#REF!=BG$2,$U4,"")</f>
        <v>#REF!</v>
      </c>
      <c r="BH4" s="17" t="e">
        <f>IF(#REF!=BH$2,$U4,"")</f>
        <v>#REF!</v>
      </c>
      <c r="BI4" s="17" t="e">
        <f>IF(#REF!=BI$2,$U4,"")</f>
        <v>#REF!</v>
      </c>
      <c r="BJ4" s="17" t="e">
        <f>IF(#REF!=BJ$2,$U4,"")</f>
        <v>#REF!</v>
      </c>
      <c r="BK4" s="17" t="e">
        <f>IF(#REF!=BK$2,$U4,"")</f>
        <v>#REF!</v>
      </c>
      <c r="BL4" s="17" t="e">
        <f>IF(#REF!=BL$2,$U4,"")</f>
        <v>#REF!</v>
      </c>
      <c r="BM4" s="17" t="e">
        <f>IF(#REF!=BM$2,$U4,"")</f>
        <v>#REF!</v>
      </c>
      <c r="BN4" s="17" t="e">
        <f>IF(#REF!=BN$2,$U4,"")</f>
        <v>#REF!</v>
      </c>
      <c r="BO4" s="17" t="e">
        <f>IF(#REF!=BO$2,$U4,"")</f>
        <v>#REF!</v>
      </c>
      <c r="BP4" s="17" t="e">
        <f>IF(#REF!=BP$2,$U4,"")</f>
        <v>#REF!</v>
      </c>
      <c r="BQ4" s="17" t="e">
        <f>IF(#REF!=BQ$2,$U4,"")</f>
        <v>#REF!</v>
      </c>
      <c r="BR4" s="17" t="e">
        <f>IF(#REF!=BR$2,$U4,"")</f>
        <v>#REF!</v>
      </c>
      <c r="BS4" s="17" t="e">
        <f>IF(#REF!=BS$2,$U4,"")</f>
        <v>#REF!</v>
      </c>
      <c r="BT4" s="17" t="e">
        <f>IF(#REF!=BT$2,$U4,"")</f>
        <v>#REF!</v>
      </c>
      <c r="BU4" s="17" t="e">
        <f>IF(#REF!=BU$2,$U4,"")</f>
        <v>#REF!</v>
      </c>
      <c r="BV4" s="17" t="e">
        <f>IF(#REF!=BV$2,$U4,"")</f>
        <v>#REF!</v>
      </c>
      <c r="BW4" s="17" t="e">
        <f>IF(#REF!=BW$2,$U4,"")</f>
        <v>#REF!</v>
      </c>
    </row>
    <row r="5" spans="1:75" s="18" customFormat="1" ht="12.75" customHeight="1">
      <c r="A5" s="13" t="s">
        <v>25</v>
      </c>
      <c r="B5" s="13" t="s">
        <v>27</v>
      </c>
      <c r="C5" s="32">
        <v>2</v>
      </c>
      <c r="D5" s="29"/>
      <c r="E5" s="16">
        <v>7</v>
      </c>
      <c r="F5" s="17"/>
      <c r="G5" s="33">
        <v>2</v>
      </c>
      <c r="H5" s="33">
        <v>2</v>
      </c>
      <c r="I5" s="29"/>
      <c r="J5" s="32"/>
      <c r="K5" s="29">
        <v>6</v>
      </c>
      <c r="L5" s="16">
        <v>7</v>
      </c>
      <c r="M5" s="32">
        <v>2</v>
      </c>
      <c r="N5" s="33"/>
      <c r="O5" s="37"/>
      <c r="P5" s="33">
        <v>2</v>
      </c>
      <c r="Q5" s="33">
        <v>2</v>
      </c>
      <c r="R5" s="16">
        <v>5</v>
      </c>
      <c r="S5" s="33"/>
      <c r="T5" s="33">
        <v>2</v>
      </c>
      <c r="U5" s="29">
        <v>10</v>
      </c>
      <c r="V5" s="9">
        <f>SUM(C5:U5)</f>
        <v>49</v>
      </c>
      <c r="W5" s="48" t="s">
        <v>216</v>
      </c>
      <c r="X5" s="49"/>
      <c r="Y5" s="49"/>
      <c r="Z5" s="16"/>
      <c r="AA5" s="16"/>
      <c r="AB5" s="16"/>
      <c r="AC5" s="16"/>
      <c r="AD5" s="16"/>
      <c r="AE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7"/>
      <c r="AS5" s="17"/>
      <c r="AT5" s="17"/>
      <c r="AU5" s="17"/>
      <c r="AV5" s="17"/>
      <c r="AW5" s="17"/>
      <c r="AX5" s="17"/>
      <c r="AY5" s="17">
        <f aca="true" t="shared" si="1" ref="AY5:BW5">IF($B5=AY$2,$U5,"")</f>
      </c>
      <c r="AZ5" s="17">
        <f t="shared" si="1"/>
      </c>
      <c r="BA5" s="17">
        <f t="shared" si="1"/>
      </c>
      <c r="BB5" s="17">
        <f t="shared" si="1"/>
      </c>
      <c r="BC5" s="17">
        <f t="shared" si="1"/>
      </c>
      <c r="BD5" s="17">
        <f t="shared" si="1"/>
      </c>
      <c r="BE5" s="17">
        <f t="shared" si="1"/>
      </c>
      <c r="BF5" s="17">
        <f t="shared" si="1"/>
      </c>
      <c r="BG5" s="17">
        <f t="shared" si="1"/>
      </c>
      <c r="BH5" s="17">
        <f t="shared" si="1"/>
      </c>
      <c r="BI5" s="17">
        <f t="shared" si="1"/>
      </c>
      <c r="BJ5" s="17">
        <f t="shared" si="1"/>
      </c>
      <c r="BK5" s="17">
        <f t="shared" si="1"/>
      </c>
      <c r="BL5" s="17">
        <f t="shared" si="1"/>
      </c>
      <c r="BM5" s="17">
        <f t="shared" si="1"/>
      </c>
      <c r="BN5" s="17">
        <f t="shared" si="1"/>
      </c>
      <c r="BO5" s="17">
        <f t="shared" si="1"/>
      </c>
      <c r="BP5" s="17">
        <f t="shared" si="1"/>
      </c>
      <c r="BQ5" s="17">
        <f t="shared" si="1"/>
      </c>
      <c r="BR5" s="17">
        <f t="shared" si="1"/>
      </c>
      <c r="BS5" s="17">
        <f t="shared" si="1"/>
      </c>
      <c r="BT5" s="17">
        <f t="shared" si="1"/>
      </c>
      <c r="BU5" s="17">
        <f t="shared" si="1"/>
      </c>
      <c r="BV5" s="17">
        <f t="shared" si="1"/>
      </c>
      <c r="BW5" s="17">
        <f t="shared" si="1"/>
      </c>
    </row>
    <row r="6" spans="1:75" s="18" customFormat="1" ht="12.75" customHeight="1">
      <c r="A6" s="13" t="s">
        <v>38</v>
      </c>
      <c r="B6" s="13" t="s">
        <v>214</v>
      </c>
      <c r="C6" s="32"/>
      <c r="D6" s="30"/>
      <c r="E6" s="4"/>
      <c r="F6" s="17"/>
      <c r="G6" s="32">
        <v>2</v>
      </c>
      <c r="H6" s="32">
        <v>2</v>
      </c>
      <c r="I6" s="30">
        <v>11</v>
      </c>
      <c r="J6" s="32">
        <v>2</v>
      </c>
      <c r="K6" s="30">
        <v>1</v>
      </c>
      <c r="L6" s="4">
        <v>11</v>
      </c>
      <c r="M6" s="32">
        <v>2</v>
      </c>
      <c r="N6" s="32"/>
      <c r="O6" s="37"/>
      <c r="P6" s="32">
        <v>2</v>
      </c>
      <c r="Q6" s="32">
        <v>2</v>
      </c>
      <c r="R6" s="4"/>
      <c r="S6" s="33">
        <v>2</v>
      </c>
      <c r="T6" s="33">
        <v>2</v>
      </c>
      <c r="U6" s="30">
        <v>10</v>
      </c>
      <c r="V6" s="9">
        <f>SUM(C6:U6)</f>
        <v>49</v>
      </c>
      <c r="W6" s="48" t="s">
        <v>216</v>
      </c>
      <c r="X6" s="49"/>
      <c r="Y6" s="49"/>
      <c r="Z6" s="19"/>
      <c r="AA6" s="20"/>
      <c r="AB6" s="19"/>
      <c r="AC6" s="19"/>
      <c r="AD6" s="21"/>
      <c r="AE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7" spans="1:76" s="18" customFormat="1" ht="12.75" customHeight="1">
      <c r="A7" s="13" t="s">
        <v>44</v>
      </c>
      <c r="B7" s="13" t="s">
        <v>48</v>
      </c>
      <c r="C7" s="32"/>
      <c r="D7" s="30">
        <v>1</v>
      </c>
      <c r="E7" s="4">
        <v>5</v>
      </c>
      <c r="F7" s="17">
        <v>9</v>
      </c>
      <c r="G7" s="32"/>
      <c r="H7" s="32"/>
      <c r="I7" s="30">
        <v>8</v>
      </c>
      <c r="J7" s="32"/>
      <c r="K7" s="30">
        <v>1</v>
      </c>
      <c r="L7" s="16">
        <v>5</v>
      </c>
      <c r="M7" s="32"/>
      <c r="N7" s="32"/>
      <c r="O7" s="37"/>
      <c r="P7" s="32"/>
      <c r="Q7" s="32"/>
      <c r="R7" s="4"/>
      <c r="S7" s="33"/>
      <c r="T7" s="33"/>
      <c r="U7" s="30">
        <v>11</v>
      </c>
      <c r="V7" s="9">
        <f>SUM(C7:U7)</f>
        <v>40</v>
      </c>
      <c r="W7" s="26"/>
      <c r="X7" s="16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</row>
    <row r="8" spans="1:75" s="18" customFormat="1" ht="12.75" customHeight="1">
      <c r="A8" s="13" t="s">
        <v>25</v>
      </c>
      <c r="B8" s="13" t="s">
        <v>28</v>
      </c>
      <c r="C8" s="32">
        <v>2</v>
      </c>
      <c r="D8" s="4">
        <v>2</v>
      </c>
      <c r="E8" s="4">
        <v>11</v>
      </c>
      <c r="F8" s="17">
        <v>9</v>
      </c>
      <c r="G8" s="35">
        <v>2</v>
      </c>
      <c r="H8" s="35"/>
      <c r="I8" s="4"/>
      <c r="J8" s="32">
        <v>2</v>
      </c>
      <c r="K8" s="4">
        <v>1</v>
      </c>
      <c r="L8" s="4">
        <v>9</v>
      </c>
      <c r="M8" s="32"/>
      <c r="N8" s="35"/>
      <c r="O8" s="37"/>
      <c r="P8" s="35">
        <v>2</v>
      </c>
      <c r="Q8" s="35"/>
      <c r="R8" s="4"/>
      <c r="S8" s="33"/>
      <c r="T8" s="33"/>
      <c r="U8" s="4"/>
      <c r="V8" s="9">
        <f>SUM(C8:U8)</f>
        <v>40</v>
      </c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</row>
    <row r="9" spans="1:75" s="18" customFormat="1" ht="12.75" customHeight="1">
      <c r="A9" s="13" t="s">
        <v>38</v>
      </c>
      <c r="B9" s="13" t="s">
        <v>40</v>
      </c>
      <c r="C9" s="32"/>
      <c r="D9" s="4">
        <v>1</v>
      </c>
      <c r="E9" s="4"/>
      <c r="F9" s="17"/>
      <c r="G9" s="35">
        <v>2</v>
      </c>
      <c r="H9" s="35">
        <v>2</v>
      </c>
      <c r="I9" s="4">
        <v>7</v>
      </c>
      <c r="J9" s="32"/>
      <c r="K9" s="4"/>
      <c r="L9" s="4">
        <v>4</v>
      </c>
      <c r="M9" s="32"/>
      <c r="N9" s="35"/>
      <c r="O9" s="38"/>
      <c r="P9" s="35">
        <v>2</v>
      </c>
      <c r="Q9" s="35">
        <v>2</v>
      </c>
      <c r="R9" s="4"/>
      <c r="S9" s="33">
        <v>2</v>
      </c>
      <c r="T9" s="33">
        <v>2</v>
      </c>
      <c r="U9" s="4">
        <v>8</v>
      </c>
      <c r="V9" s="9">
        <f>SUM(C9:U9)</f>
        <v>32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7"/>
      <c r="AS9" s="17"/>
      <c r="AT9" s="17"/>
      <c r="AU9" s="17"/>
      <c r="AV9" s="17"/>
      <c r="AW9" s="17"/>
      <c r="AX9" s="17"/>
      <c r="AY9" s="17">
        <f aca="true" t="shared" si="2" ref="AY9:BW9">IF($B9=AY$2,$U9,"")</f>
      </c>
      <c r="AZ9" s="17">
        <f t="shared" si="2"/>
      </c>
      <c r="BA9" s="17">
        <f t="shared" si="2"/>
      </c>
      <c r="BB9" s="17">
        <f t="shared" si="2"/>
      </c>
      <c r="BC9" s="17">
        <f t="shared" si="2"/>
      </c>
      <c r="BD9" s="17">
        <f t="shared" si="2"/>
      </c>
      <c r="BE9" s="17">
        <f t="shared" si="2"/>
      </c>
      <c r="BF9" s="17">
        <f t="shared" si="2"/>
      </c>
      <c r="BG9" s="17">
        <f t="shared" si="2"/>
      </c>
      <c r="BH9" s="17">
        <f t="shared" si="2"/>
      </c>
      <c r="BI9" s="17">
        <f t="shared" si="2"/>
      </c>
      <c r="BJ9" s="17">
        <f t="shared" si="2"/>
      </c>
      <c r="BK9" s="17">
        <f t="shared" si="2"/>
      </c>
      <c r="BL9" s="17">
        <f t="shared" si="2"/>
      </c>
      <c r="BM9" s="17">
        <f t="shared" si="2"/>
      </c>
      <c r="BN9" s="17">
        <f t="shared" si="2"/>
      </c>
      <c r="BO9" s="17">
        <f t="shared" si="2"/>
      </c>
      <c r="BP9" s="17">
        <f t="shared" si="2"/>
      </c>
      <c r="BQ9" s="17">
        <f t="shared" si="2"/>
      </c>
      <c r="BR9" s="17">
        <f t="shared" si="2"/>
      </c>
      <c r="BS9" s="17">
        <f t="shared" si="2"/>
      </c>
      <c r="BT9" s="17">
        <f t="shared" si="2"/>
      </c>
      <c r="BU9" s="17">
        <f t="shared" si="2"/>
      </c>
      <c r="BV9" s="17">
        <f t="shared" si="2"/>
      </c>
      <c r="BW9" s="17">
        <f t="shared" si="2"/>
      </c>
    </row>
    <row r="10" spans="1:75" s="18" customFormat="1" ht="12.75" customHeight="1">
      <c r="A10" s="13" t="s">
        <v>38</v>
      </c>
      <c r="B10" s="13" t="s">
        <v>41</v>
      </c>
      <c r="C10" s="32"/>
      <c r="D10" s="30">
        <v>5</v>
      </c>
      <c r="E10" s="4">
        <v>10</v>
      </c>
      <c r="F10" s="17">
        <v>5</v>
      </c>
      <c r="G10" s="32"/>
      <c r="H10" s="32"/>
      <c r="I10" s="30"/>
      <c r="J10" s="32"/>
      <c r="K10" s="30"/>
      <c r="L10" s="16"/>
      <c r="M10" s="32">
        <v>2</v>
      </c>
      <c r="N10" s="32"/>
      <c r="O10" s="38"/>
      <c r="P10" s="32">
        <v>2</v>
      </c>
      <c r="Q10" s="32"/>
      <c r="R10" s="4"/>
      <c r="S10" s="33">
        <v>2</v>
      </c>
      <c r="T10" s="33">
        <v>2</v>
      </c>
      <c r="U10" s="30"/>
      <c r="V10" s="9">
        <f>SUM(C10:U10)</f>
        <v>28</v>
      </c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</row>
    <row r="11" spans="1:75" s="18" customFormat="1" ht="12.75" customHeight="1">
      <c r="A11" s="13" t="s">
        <v>67</v>
      </c>
      <c r="B11" s="13" t="s">
        <v>68</v>
      </c>
      <c r="C11" s="32"/>
      <c r="D11" s="30">
        <v>1</v>
      </c>
      <c r="E11" s="4">
        <v>4</v>
      </c>
      <c r="F11" s="17"/>
      <c r="G11" s="32"/>
      <c r="H11" s="32"/>
      <c r="I11" s="30">
        <v>7</v>
      </c>
      <c r="J11" s="32"/>
      <c r="K11" s="30"/>
      <c r="L11" s="16">
        <v>3</v>
      </c>
      <c r="M11" s="32"/>
      <c r="N11" s="32"/>
      <c r="O11" s="38"/>
      <c r="P11" s="32">
        <v>2</v>
      </c>
      <c r="Q11" s="32">
        <v>2</v>
      </c>
      <c r="R11" s="4"/>
      <c r="S11" s="33"/>
      <c r="T11" s="33">
        <v>2</v>
      </c>
      <c r="U11" s="30">
        <v>1</v>
      </c>
      <c r="V11" s="9">
        <f>SUM(C11:U11)</f>
        <v>22</v>
      </c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</row>
    <row r="12" spans="1:75" s="18" customFormat="1" ht="12.75" customHeight="1">
      <c r="A12" s="13" t="s">
        <v>44</v>
      </c>
      <c r="B12" s="13" t="s">
        <v>47</v>
      </c>
      <c r="C12" s="32"/>
      <c r="D12" s="30">
        <v>4</v>
      </c>
      <c r="E12" s="4">
        <v>7</v>
      </c>
      <c r="F12" s="17"/>
      <c r="G12" s="32"/>
      <c r="H12" s="32"/>
      <c r="I12" s="30"/>
      <c r="J12" s="32"/>
      <c r="K12" s="30"/>
      <c r="L12" s="4">
        <v>7</v>
      </c>
      <c r="M12" s="32"/>
      <c r="N12" s="32"/>
      <c r="O12" s="38"/>
      <c r="P12" s="32"/>
      <c r="Q12" s="32"/>
      <c r="R12" s="4"/>
      <c r="S12" s="33"/>
      <c r="T12" s="33"/>
      <c r="U12" s="30"/>
      <c r="V12" s="9">
        <f>SUM(C12:U12)</f>
        <v>18</v>
      </c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</row>
    <row r="13" spans="1:75" s="18" customFormat="1" ht="12.75" customHeight="1">
      <c r="A13" s="13" t="s">
        <v>67</v>
      </c>
      <c r="B13" s="13" t="s">
        <v>69</v>
      </c>
      <c r="C13" s="32"/>
      <c r="D13" s="30">
        <v>1</v>
      </c>
      <c r="E13" s="4">
        <v>7</v>
      </c>
      <c r="F13" s="17">
        <v>6</v>
      </c>
      <c r="G13" s="32"/>
      <c r="H13" s="32"/>
      <c r="I13" s="30"/>
      <c r="J13" s="32"/>
      <c r="K13" s="30"/>
      <c r="L13" s="16"/>
      <c r="M13" s="32"/>
      <c r="N13" s="32"/>
      <c r="O13" s="38"/>
      <c r="P13" s="32"/>
      <c r="Q13" s="32"/>
      <c r="R13" s="4"/>
      <c r="S13" s="33"/>
      <c r="T13" s="33"/>
      <c r="U13" s="30">
        <v>4</v>
      </c>
      <c r="V13" s="9">
        <f>SUM(C13:U13)</f>
        <v>18</v>
      </c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</row>
    <row r="14" spans="1:75" s="18" customFormat="1" ht="12.75" customHeight="1">
      <c r="A14" s="13" t="s">
        <v>38</v>
      </c>
      <c r="B14" s="13" t="s">
        <v>43</v>
      </c>
      <c r="C14" s="32"/>
      <c r="D14" s="29"/>
      <c r="E14" s="16">
        <v>10</v>
      </c>
      <c r="F14" s="17"/>
      <c r="G14" s="33">
        <v>2</v>
      </c>
      <c r="H14" s="33">
        <v>2</v>
      </c>
      <c r="I14" s="29"/>
      <c r="J14" s="32"/>
      <c r="K14" s="29"/>
      <c r="L14" s="4"/>
      <c r="M14" s="32"/>
      <c r="N14" s="33"/>
      <c r="O14" s="37"/>
      <c r="P14" s="33"/>
      <c r="Q14" s="33"/>
      <c r="R14" s="16"/>
      <c r="S14" s="33"/>
      <c r="T14" s="33"/>
      <c r="U14" s="29"/>
      <c r="V14" s="9">
        <f>SUM(C14:U14)</f>
        <v>14</v>
      </c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</row>
    <row r="15" spans="1:75" s="18" customFormat="1" ht="12.75" customHeight="1">
      <c r="A15" s="13" t="s">
        <v>25</v>
      </c>
      <c r="B15" s="13" t="s">
        <v>26</v>
      </c>
      <c r="C15" s="32"/>
      <c r="D15" s="30"/>
      <c r="E15" s="4">
        <v>1</v>
      </c>
      <c r="F15" s="17">
        <v>3</v>
      </c>
      <c r="G15" s="32"/>
      <c r="H15" s="32"/>
      <c r="I15" s="30">
        <v>5</v>
      </c>
      <c r="J15" s="33"/>
      <c r="K15" s="30">
        <v>1</v>
      </c>
      <c r="L15" s="16">
        <v>2</v>
      </c>
      <c r="M15" s="32"/>
      <c r="N15" s="32"/>
      <c r="O15" s="37"/>
      <c r="P15" s="32"/>
      <c r="Q15" s="32"/>
      <c r="R15" s="4"/>
      <c r="S15" s="33"/>
      <c r="T15" s="33"/>
      <c r="U15" s="30">
        <v>1</v>
      </c>
      <c r="V15" s="9">
        <f>SUM(C15:U15)</f>
        <v>13</v>
      </c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</row>
    <row r="16" spans="1:75" s="18" customFormat="1" ht="12.75" customHeight="1">
      <c r="A16" s="13" t="s">
        <v>38</v>
      </c>
      <c r="B16" s="13" t="s">
        <v>39</v>
      </c>
      <c r="C16" s="32"/>
      <c r="D16" s="29">
        <v>7</v>
      </c>
      <c r="E16" s="16">
        <v>5</v>
      </c>
      <c r="F16" s="17"/>
      <c r="G16" s="33"/>
      <c r="H16" s="33"/>
      <c r="I16" s="29"/>
      <c r="J16" s="33"/>
      <c r="K16" s="29"/>
      <c r="L16" s="4"/>
      <c r="M16" s="32"/>
      <c r="N16" s="33"/>
      <c r="O16" s="37"/>
      <c r="P16" s="33"/>
      <c r="Q16" s="33"/>
      <c r="R16" s="16"/>
      <c r="S16" s="33"/>
      <c r="T16" s="33"/>
      <c r="U16" s="29"/>
      <c r="V16" s="9">
        <f>SUM(C16:U16)</f>
        <v>12</v>
      </c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</row>
    <row r="17" spans="1:75" s="18" customFormat="1" ht="12.75" customHeight="1">
      <c r="A17" s="13" t="s">
        <v>81</v>
      </c>
      <c r="B17" s="13" t="s">
        <v>82</v>
      </c>
      <c r="C17" s="32"/>
      <c r="D17" s="30"/>
      <c r="E17" s="4">
        <v>8</v>
      </c>
      <c r="F17" s="17"/>
      <c r="G17" s="32"/>
      <c r="H17" s="32"/>
      <c r="I17" s="30"/>
      <c r="J17" s="32"/>
      <c r="K17" s="30"/>
      <c r="L17" s="16"/>
      <c r="M17" s="32"/>
      <c r="N17" s="32"/>
      <c r="O17" s="37"/>
      <c r="P17" s="32"/>
      <c r="Q17" s="32"/>
      <c r="R17" s="4"/>
      <c r="S17" s="33"/>
      <c r="T17" s="33"/>
      <c r="U17" s="30"/>
      <c r="V17" s="9">
        <f>SUM(C17:U17)</f>
        <v>8</v>
      </c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</row>
    <row r="18" spans="1:75" s="18" customFormat="1" ht="12.75" customHeight="1">
      <c r="A18" s="13" t="s">
        <v>44</v>
      </c>
      <c r="B18" s="13" t="s">
        <v>46</v>
      </c>
      <c r="C18" s="32"/>
      <c r="D18" s="30">
        <v>1</v>
      </c>
      <c r="E18" s="4">
        <v>2</v>
      </c>
      <c r="F18" s="17">
        <v>3</v>
      </c>
      <c r="G18" s="32"/>
      <c r="H18" s="32"/>
      <c r="I18" s="30"/>
      <c r="J18" s="32"/>
      <c r="K18" s="30"/>
      <c r="L18" s="4"/>
      <c r="M18" s="32"/>
      <c r="N18" s="32"/>
      <c r="O18" s="37"/>
      <c r="P18" s="32"/>
      <c r="Q18" s="32"/>
      <c r="R18" s="4"/>
      <c r="S18" s="33"/>
      <c r="T18" s="33"/>
      <c r="U18" s="30"/>
      <c r="V18" s="9">
        <f>SUM(C18:U18)</f>
        <v>6</v>
      </c>
      <c r="W18" s="16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</row>
    <row r="19" spans="1:75" s="18" customFormat="1" ht="12.75" customHeight="1">
      <c r="A19" s="13" t="s">
        <v>60</v>
      </c>
      <c r="B19" s="13" t="s">
        <v>61</v>
      </c>
      <c r="C19" s="32"/>
      <c r="D19" s="29"/>
      <c r="E19" s="16">
        <v>4</v>
      </c>
      <c r="F19" s="17"/>
      <c r="G19" s="33"/>
      <c r="H19" s="33"/>
      <c r="I19" s="29"/>
      <c r="J19" s="32"/>
      <c r="K19" s="29"/>
      <c r="L19" s="4"/>
      <c r="M19" s="32"/>
      <c r="N19" s="33"/>
      <c r="O19" s="38"/>
      <c r="P19" s="33"/>
      <c r="Q19" s="33"/>
      <c r="R19" s="16"/>
      <c r="S19" s="33"/>
      <c r="T19" s="33"/>
      <c r="U19" s="29"/>
      <c r="V19" s="9">
        <f>SUM(C19:U19)</f>
        <v>4</v>
      </c>
      <c r="W19" s="16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>
        <f aca="true" t="shared" si="3" ref="AY19:BH20">IF($B19=AY$2,$U19,"")</f>
      </c>
      <c r="AZ19" s="17">
        <f t="shared" si="3"/>
      </c>
      <c r="BA19" s="17">
        <f t="shared" si="3"/>
      </c>
      <c r="BB19" s="17">
        <f t="shared" si="3"/>
      </c>
      <c r="BC19" s="17">
        <f t="shared" si="3"/>
      </c>
      <c r="BD19" s="17">
        <f t="shared" si="3"/>
      </c>
      <c r="BE19" s="17">
        <f t="shared" si="3"/>
      </c>
      <c r="BF19" s="17">
        <f t="shared" si="3"/>
      </c>
      <c r="BG19" s="17">
        <f t="shared" si="3"/>
      </c>
      <c r="BH19" s="17">
        <f t="shared" si="3"/>
      </c>
      <c r="BI19" s="17">
        <f aca="true" t="shared" si="4" ref="BI19:BW20">IF($B19=BI$2,$U19,"")</f>
      </c>
      <c r="BJ19" s="17">
        <f t="shared" si="4"/>
      </c>
      <c r="BK19" s="17">
        <f t="shared" si="4"/>
      </c>
      <c r="BL19" s="17">
        <f t="shared" si="4"/>
      </c>
      <c r="BM19" s="17">
        <f t="shared" si="4"/>
      </c>
      <c r="BN19" s="17">
        <f t="shared" si="4"/>
      </c>
      <c r="BO19" s="17">
        <f t="shared" si="4"/>
      </c>
      <c r="BP19" s="17">
        <f t="shared" si="4"/>
      </c>
      <c r="BQ19" s="17">
        <f t="shared" si="4"/>
      </c>
      <c r="BR19" s="17">
        <f t="shared" si="4"/>
      </c>
      <c r="BS19" s="17">
        <f t="shared" si="4"/>
      </c>
      <c r="BT19" s="17">
        <f t="shared" si="4"/>
      </c>
      <c r="BU19" s="17">
        <f t="shared" si="4"/>
      </c>
      <c r="BV19" s="17">
        <f t="shared" si="4"/>
      </c>
      <c r="BW19" s="17">
        <f t="shared" si="4"/>
      </c>
    </row>
    <row r="20" spans="1:75" s="18" customFormat="1" ht="12.75" customHeight="1">
      <c r="A20" s="13" t="s">
        <v>35</v>
      </c>
      <c r="B20" s="44" t="s">
        <v>213</v>
      </c>
      <c r="C20" s="32">
        <v>2</v>
      </c>
      <c r="D20" s="4"/>
      <c r="E20" s="4"/>
      <c r="F20" s="17"/>
      <c r="G20" s="35"/>
      <c r="H20" s="35"/>
      <c r="I20" s="29"/>
      <c r="J20" s="32"/>
      <c r="K20" s="4"/>
      <c r="L20" s="4"/>
      <c r="M20" s="32"/>
      <c r="N20" s="35"/>
      <c r="O20" s="37"/>
      <c r="P20" s="35"/>
      <c r="Q20" s="35"/>
      <c r="R20" s="4"/>
      <c r="S20" s="33"/>
      <c r="T20" s="33"/>
      <c r="U20" s="4"/>
      <c r="V20" s="9">
        <f>SUM(C20:U20)</f>
        <v>2</v>
      </c>
      <c r="W20" s="16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>
        <f t="shared" si="3"/>
      </c>
      <c r="AZ20" s="17">
        <f t="shared" si="3"/>
      </c>
      <c r="BA20" s="17">
        <f t="shared" si="3"/>
      </c>
      <c r="BB20" s="17">
        <f t="shared" si="3"/>
      </c>
      <c r="BC20" s="17">
        <f t="shared" si="3"/>
      </c>
      <c r="BD20" s="17">
        <f t="shared" si="3"/>
      </c>
      <c r="BE20" s="17">
        <f t="shared" si="3"/>
      </c>
      <c r="BF20" s="17">
        <f t="shared" si="3"/>
      </c>
      <c r="BG20" s="17">
        <f t="shared" si="3"/>
      </c>
      <c r="BH20" s="17">
        <f t="shared" si="3"/>
      </c>
      <c r="BI20" s="17">
        <f t="shared" si="4"/>
      </c>
      <c r="BJ20" s="17">
        <f t="shared" si="4"/>
      </c>
      <c r="BK20" s="17">
        <f t="shared" si="4"/>
      </c>
      <c r="BL20" s="17">
        <f t="shared" si="4"/>
      </c>
      <c r="BM20" s="17">
        <f t="shared" si="4"/>
      </c>
      <c r="BN20" s="17">
        <f t="shared" si="4"/>
      </c>
      <c r="BO20" s="17">
        <f t="shared" si="4"/>
      </c>
      <c r="BP20" s="17">
        <f t="shared" si="4"/>
      </c>
      <c r="BQ20" s="17">
        <f t="shared" si="4"/>
      </c>
      <c r="BR20" s="17">
        <f t="shared" si="4"/>
      </c>
      <c r="BS20" s="17">
        <f t="shared" si="4"/>
      </c>
      <c r="BT20" s="17">
        <f t="shared" si="4"/>
      </c>
      <c r="BU20" s="17">
        <f t="shared" si="4"/>
      </c>
      <c r="BV20" s="17">
        <f t="shared" si="4"/>
      </c>
      <c r="BW20" s="17">
        <f t="shared" si="4"/>
      </c>
    </row>
    <row r="21" spans="1:75" s="18" customFormat="1" ht="12.75" customHeight="1">
      <c r="A21" s="13" t="s">
        <v>44</v>
      </c>
      <c r="B21" s="13" t="s">
        <v>49</v>
      </c>
      <c r="C21" s="32"/>
      <c r="D21" s="4"/>
      <c r="E21" s="4">
        <v>1</v>
      </c>
      <c r="F21" s="17"/>
      <c r="G21" s="35"/>
      <c r="H21" s="35"/>
      <c r="I21" s="4"/>
      <c r="J21" s="32"/>
      <c r="K21" s="4"/>
      <c r="L21" s="16"/>
      <c r="M21" s="32"/>
      <c r="N21" s="35"/>
      <c r="O21" s="37"/>
      <c r="P21" s="35"/>
      <c r="Q21" s="35"/>
      <c r="R21" s="4"/>
      <c r="S21" s="33"/>
      <c r="T21" s="33"/>
      <c r="U21" s="4"/>
      <c r="V21" s="9">
        <f>SUM(C21:U21)</f>
        <v>1</v>
      </c>
      <c r="W21" s="16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</row>
    <row r="22" spans="1:75" s="18" customFormat="1" ht="12.75" customHeight="1">
      <c r="A22" s="13" t="s">
        <v>85</v>
      </c>
      <c r="B22" s="13" t="s">
        <v>86</v>
      </c>
      <c r="C22" s="32"/>
      <c r="D22" s="4"/>
      <c r="E22" s="4">
        <v>1</v>
      </c>
      <c r="F22" s="17"/>
      <c r="G22" s="35"/>
      <c r="H22" s="35"/>
      <c r="I22" s="4"/>
      <c r="J22" s="32"/>
      <c r="K22" s="4"/>
      <c r="L22" s="4"/>
      <c r="M22" s="32"/>
      <c r="N22" s="35"/>
      <c r="O22" s="38"/>
      <c r="P22" s="35"/>
      <c r="Q22" s="35"/>
      <c r="R22" s="4"/>
      <c r="S22" s="33"/>
      <c r="T22" s="33"/>
      <c r="U22" s="4"/>
      <c r="V22" s="9">
        <f>SUM(C22:U22)</f>
        <v>1</v>
      </c>
      <c r="W22" s="16"/>
      <c r="X22" s="16"/>
      <c r="Y22" s="16"/>
      <c r="Z22" s="19"/>
      <c r="AA22" s="20"/>
      <c r="AB22" s="19"/>
      <c r="AC22" s="19"/>
      <c r="AD22" s="21"/>
      <c r="AE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7"/>
      <c r="AS22" s="17"/>
      <c r="AT22" s="17"/>
      <c r="AU22" s="17"/>
      <c r="AV22" s="17"/>
      <c r="AW22" s="17"/>
      <c r="AX22" s="17"/>
      <c r="AY22" s="17">
        <f aca="true" t="shared" si="5" ref="AY22:BW22">IF($B22=AY$2,$U22,"")</f>
      </c>
      <c r="AZ22" s="17">
        <f t="shared" si="5"/>
      </c>
      <c r="BA22" s="17">
        <f t="shared" si="5"/>
      </c>
      <c r="BB22" s="17">
        <f t="shared" si="5"/>
      </c>
      <c r="BC22" s="17">
        <f t="shared" si="5"/>
      </c>
      <c r="BD22" s="17">
        <f t="shared" si="5"/>
      </c>
      <c r="BE22" s="17">
        <f t="shared" si="5"/>
      </c>
      <c r="BF22" s="17">
        <f t="shared" si="5"/>
      </c>
      <c r="BG22" s="17">
        <f t="shared" si="5"/>
      </c>
      <c r="BH22" s="17">
        <f t="shared" si="5"/>
      </c>
      <c r="BI22" s="17">
        <f t="shared" si="5"/>
      </c>
      <c r="BJ22" s="17">
        <f t="shared" si="5"/>
      </c>
      <c r="BK22" s="17">
        <f t="shared" si="5"/>
      </c>
      <c r="BL22" s="17">
        <f t="shared" si="5"/>
      </c>
      <c r="BM22" s="17">
        <f t="shared" si="5"/>
      </c>
      <c r="BN22" s="17">
        <f t="shared" si="5"/>
      </c>
      <c r="BO22" s="17">
        <f t="shared" si="5"/>
      </c>
      <c r="BP22" s="17">
        <f t="shared" si="5"/>
      </c>
      <c r="BQ22" s="17">
        <f t="shared" si="5"/>
      </c>
      <c r="BR22" s="17">
        <f t="shared" si="5"/>
      </c>
      <c r="BS22" s="17">
        <f t="shared" si="5"/>
      </c>
      <c r="BT22" s="17">
        <f t="shared" si="5"/>
      </c>
      <c r="BU22" s="17">
        <f t="shared" si="5"/>
      </c>
      <c r="BV22" s="17">
        <f t="shared" si="5"/>
      </c>
      <c r="BW22" s="17">
        <f t="shared" si="5"/>
      </c>
    </row>
    <row r="23" spans="1:75" s="18" customFormat="1" ht="12.75" customHeight="1">
      <c r="A23" s="13" t="s">
        <v>44</v>
      </c>
      <c r="B23" s="13" t="s">
        <v>45</v>
      </c>
      <c r="C23" s="32"/>
      <c r="D23" s="30"/>
      <c r="E23" s="4"/>
      <c r="F23" s="17"/>
      <c r="G23" s="35"/>
      <c r="H23" s="35"/>
      <c r="I23" s="30"/>
      <c r="J23" s="32"/>
      <c r="K23" s="30"/>
      <c r="L23" s="4"/>
      <c r="M23" s="32"/>
      <c r="N23" s="32"/>
      <c r="O23" s="38"/>
      <c r="P23" s="32"/>
      <c r="Q23" s="32"/>
      <c r="R23" s="4"/>
      <c r="S23" s="33"/>
      <c r="T23" s="33"/>
      <c r="U23" s="30"/>
      <c r="V23" s="9">
        <f>SUM(C23:U23)</f>
        <v>0</v>
      </c>
      <c r="W23" s="16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</row>
    <row r="24" spans="1:75" s="18" customFormat="1" ht="12.75" customHeight="1">
      <c r="A24" s="13" t="s">
        <v>70</v>
      </c>
      <c r="B24" s="13" t="s">
        <v>71</v>
      </c>
      <c r="C24" s="32"/>
      <c r="D24" s="30"/>
      <c r="E24" s="4"/>
      <c r="F24" s="17"/>
      <c r="G24" s="32"/>
      <c r="H24" s="32"/>
      <c r="I24" s="30"/>
      <c r="J24" s="32"/>
      <c r="K24" s="30"/>
      <c r="L24" s="16"/>
      <c r="M24" s="32"/>
      <c r="N24" s="32"/>
      <c r="O24" s="38"/>
      <c r="P24" s="32"/>
      <c r="Q24" s="32"/>
      <c r="R24" s="4"/>
      <c r="S24" s="33"/>
      <c r="T24" s="33"/>
      <c r="U24" s="30"/>
      <c r="V24" s="9">
        <f>SUM(C24:U24)</f>
        <v>0</v>
      </c>
      <c r="W24" s="16"/>
      <c r="X24" s="16"/>
      <c r="Y24" s="16"/>
      <c r="Z24" s="16"/>
      <c r="AA24" s="16"/>
      <c r="AB24" s="16"/>
      <c r="AC24" s="16"/>
      <c r="AD24" s="16"/>
      <c r="AE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</row>
    <row r="25" spans="1:75" s="18" customFormat="1" ht="12.75" customHeight="1">
      <c r="A25" s="13" t="s">
        <v>87</v>
      </c>
      <c r="B25" s="13" t="s">
        <v>88</v>
      </c>
      <c r="C25" s="32"/>
      <c r="D25" s="30"/>
      <c r="E25" s="4"/>
      <c r="F25" s="17"/>
      <c r="G25" s="35"/>
      <c r="H25" s="35"/>
      <c r="I25" s="30"/>
      <c r="J25" s="32"/>
      <c r="K25" s="30"/>
      <c r="L25" s="4"/>
      <c r="M25" s="32"/>
      <c r="N25" s="32"/>
      <c r="O25" s="38"/>
      <c r="P25" s="32"/>
      <c r="Q25" s="32"/>
      <c r="R25" s="4"/>
      <c r="S25" s="33"/>
      <c r="T25" s="33"/>
      <c r="U25" s="30"/>
      <c r="V25" s="9">
        <f>SUM(C25:U25)</f>
        <v>0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7"/>
      <c r="AS25" s="17"/>
      <c r="AT25" s="17"/>
      <c r="AU25" s="17"/>
      <c r="AV25" s="17"/>
      <c r="AW25" s="17"/>
      <c r="AX25" s="17"/>
      <c r="AY25" s="17">
        <f aca="true" t="shared" si="6" ref="AY25:BH26">IF($B25=AY$2,$U25,"")</f>
      </c>
      <c r="AZ25" s="17">
        <f t="shared" si="6"/>
      </c>
      <c r="BA25" s="17">
        <f t="shared" si="6"/>
      </c>
      <c r="BB25" s="17">
        <f t="shared" si="6"/>
      </c>
      <c r="BC25" s="17">
        <f t="shared" si="6"/>
      </c>
      <c r="BD25" s="17">
        <f t="shared" si="6"/>
      </c>
      <c r="BE25" s="17">
        <f t="shared" si="6"/>
      </c>
      <c r="BF25" s="17">
        <f t="shared" si="6"/>
      </c>
      <c r="BG25" s="17">
        <f t="shared" si="6"/>
      </c>
      <c r="BH25" s="17">
        <f t="shared" si="6"/>
      </c>
      <c r="BI25" s="17">
        <f aca="true" t="shared" si="7" ref="BI25:BW26">IF($B25=BI$2,$U25,"")</f>
      </c>
      <c r="BJ25" s="17">
        <f t="shared" si="7"/>
      </c>
      <c r="BK25" s="17">
        <f t="shared" si="7"/>
      </c>
      <c r="BL25" s="17">
        <f t="shared" si="7"/>
      </c>
      <c r="BM25" s="17">
        <f t="shared" si="7"/>
      </c>
      <c r="BN25" s="17">
        <f t="shared" si="7"/>
      </c>
      <c r="BO25" s="17">
        <f t="shared" si="7"/>
      </c>
      <c r="BP25" s="17">
        <f t="shared" si="7"/>
      </c>
      <c r="BQ25" s="17">
        <f t="shared" si="7"/>
      </c>
      <c r="BR25" s="17">
        <f t="shared" si="7"/>
      </c>
      <c r="BS25" s="17">
        <f t="shared" si="7"/>
      </c>
      <c r="BT25" s="17">
        <f t="shared" si="7"/>
      </c>
      <c r="BU25" s="17">
        <f t="shared" si="7"/>
      </c>
      <c r="BV25" s="17">
        <f t="shared" si="7"/>
      </c>
      <c r="BW25" s="17">
        <f t="shared" si="7"/>
      </c>
    </row>
    <row r="26" spans="1:75" s="18" customFormat="1" ht="12.75" customHeight="1">
      <c r="A26" s="13" t="s">
        <v>54</v>
      </c>
      <c r="B26" s="13" t="s">
        <v>55</v>
      </c>
      <c r="C26" s="32"/>
      <c r="D26" s="4"/>
      <c r="E26" s="4"/>
      <c r="F26" s="17"/>
      <c r="G26" s="35"/>
      <c r="H26" s="35"/>
      <c r="I26" s="4"/>
      <c r="J26" s="32"/>
      <c r="K26" s="4"/>
      <c r="L26" s="4"/>
      <c r="M26" s="32"/>
      <c r="N26" s="35"/>
      <c r="O26" s="37"/>
      <c r="P26" s="35"/>
      <c r="Q26" s="35"/>
      <c r="R26" s="4"/>
      <c r="S26" s="33"/>
      <c r="T26" s="33"/>
      <c r="U26" s="4"/>
      <c r="V26" s="9">
        <f>SUM(C26:U26)</f>
        <v>0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7"/>
      <c r="AS26" s="17"/>
      <c r="AT26" s="17"/>
      <c r="AU26" s="17"/>
      <c r="AV26" s="17"/>
      <c r="AW26" s="17"/>
      <c r="AX26" s="17"/>
      <c r="AY26" s="17">
        <f t="shared" si="6"/>
      </c>
      <c r="AZ26" s="17">
        <f t="shared" si="6"/>
      </c>
      <c r="BA26" s="17">
        <f t="shared" si="6"/>
      </c>
      <c r="BB26" s="17">
        <f t="shared" si="6"/>
      </c>
      <c r="BC26" s="17">
        <f t="shared" si="6"/>
      </c>
      <c r="BD26" s="17">
        <f t="shared" si="6"/>
      </c>
      <c r="BE26" s="17">
        <f t="shared" si="6"/>
      </c>
      <c r="BF26" s="17">
        <f t="shared" si="6"/>
      </c>
      <c r="BG26" s="17">
        <f t="shared" si="6"/>
      </c>
      <c r="BH26" s="17">
        <f t="shared" si="6"/>
      </c>
      <c r="BI26" s="17">
        <f t="shared" si="7"/>
      </c>
      <c r="BJ26" s="17">
        <f t="shared" si="7"/>
      </c>
      <c r="BK26" s="17">
        <f t="shared" si="7"/>
      </c>
      <c r="BL26" s="17">
        <f t="shared" si="7"/>
      </c>
      <c r="BM26" s="17">
        <f t="shared" si="7"/>
      </c>
      <c r="BN26" s="17">
        <f t="shared" si="7"/>
      </c>
      <c r="BO26" s="17">
        <f t="shared" si="7"/>
      </c>
      <c r="BP26" s="17">
        <f t="shared" si="7"/>
      </c>
      <c r="BQ26" s="17">
        <f t="shared" si="7"/>
      </c>
      <c r="BR26" s="17">
        <f t="shared" si="7"/>
      </c>
      <c r="BS26" s="17">
        <f t="shared" si="7"/>
      </c>
      <c r="BT26" s="17">
        <f t="shared" si="7"/>
      </c>
      <c r="BU26" s="17">
        <f t="shared" si="7"/>
      </c>
      <c r="BV26" s="17">
        <f t="shared" si="7"/>
      </c>
      <c r="BW26" s="17">
        <f t="shared" si="7"/>
      </c>
    </row>
    <row r="27" spans="1:75" s="18" customFormat="1" ht="12.75" customHeight="1">
      <c r="A27" s="13" t="s">
        <v>35</v>
      </c>
      <c r="B27" s="13" t="s">
        <v>36</v>
      </c>
      <c r="C27" s="32"/>
      <c r="D27" s="4"/>
      <c r="E27" s="4"/>
      <c r="F27" s="17"/>
      <c r="G27" s="35"/>
      <c r="H27" s="35"/>
      <c r="I27" s="4"/>
      <c r="J27" s="32"/>
      <c r="K27" s="4"/>
      <c r="L27" s="4"/>
      <c r="M27" s="32"/>
      <c r="N27" s="35"/>
      <c r="O27" s="37"/>
      <c r="P27" s="35"/>
      <c r="Q27" s="35"/>
      <c r="R27" s="4"/>
      <c r="S27" s="33"/>
      <c r="T27" s="33"/>
      <c r="U27" s="4"/>
      <c r="V27" s="9">
        <f>SUM(C27:U27)</f>
        <v>0</v>
      </c>
      <c r="W27" s="16"/>
      <c r="X27" s="16"/>
      <c r="Y27" s="16"/>
      <c r="Z27" s="19"/>
      <c r="AA27" s="20"/>
      <c r="AB27" s="19"/>
      <c r="AC27" s="19"/>
      <c r="AD27" s="21"/>
      <c r="AE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</row>
    <row r="28" spans="1:75" s="18" customFormat="1" ht="12.75" customHeight="1">
      <c r="A28" s="13" t="s">
        <v>52</v>
      </c>
      <c r="B28" s="13" t="s">
        <v>53</v>
      </c>
      <c r="C28" s="32"/>
      <c r="D28" s="30"/>
      <c r="E28" s="4"/>
      <c r="F28" s="17"/>
      <c r="G28" s="32"/>
      <c r="H28" s="32"/>
      <c r="I28" s="30"/>
      <c r="J28" s="32"/>
      <c r="K28" s="30"/>
      <c r="L28" s="16"/>
      <c r="M28" s="32"/>
      <c r="N28" s="32"/>
      <c r="O28" s="37"/>
      <c r="P28" s="32"/>
      <c r="Q28" s="32"/>
      <c r="R28" s="4"/>
      <c r="S28" s="33"/>
      <c r="T28" s="33"/>
      <c r="U28" s="30"/>
      <c r="V28" s="9">
        <f>SUM(C28:U28)</f>
        <v>0</v>
      </c>
      <c r="W28" s="16"/>
      <c r="X28" s="16"/>
      <c r="Y28" s="16"/>
      <c r="Z28" s="19"/>
      <c r="AA28" s="20"/>
      <c r="AB28" s="19"/>
      <c r="AC28" s="19"/>
      <c r="AD28" s="21"/>
      <c r="AE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</row>
    <row r="29" spans="1:75" s="18" customFormat="1" ht="12.75" customHeight="1">
      <c r="A29" s="13" t="s">
        <v>73</v>
      </c>
      <c r="B29" s="13" t="s">
        <v>74</v>
      </c>
      <c r="C29" s="32"/>
      <c r="D29" s="30"/>
      <c r="E29" s="4"/>
      <c r="F29" s="17"/>
      <c r="G29" s="32"/>
      <c r="H29" s="32"/>
      <c r="I29" s="30"/>
      <c r="J29" s="32"/>
      <c r="K29" s="30"/>
      <c r="L29" s="4"/>
      <c r="M29" s="32"/>
      <c r="N29" s="32"/>
      <c r="O29" s="38"/>
      <c r="P29" s="32"/>
      <c r="Q29" s="32"/>
      <c r="R29" s="4"/>
      <c r="S29" s="33"/>
      <c r="T29" s="33"/>
      <c r="U29" s="30"/>
      <c r="V29" s="9">
        <f>SUM(C29:U29)</f>
        <v>0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7"/>
      <c r="AS29" s="17"/>
      <c r="AT29" s="17"/>
      <c r="AU29" s="17"/>
      <c r="AV29" s="17"/>
      <c r="AW29" s="17"/>
      <c r="AX29" s="17"/>
      <c r="AY29" s="17">
        <f aca="true" t="shared" si="8" ref="AY29:BW29">IF($B29=AY$2,$U29,"")</f>
      </c>
      <c r="AZ29" s="17">
        <f t="shared" si="8"/>
      </c>
      <c r="BA29" s="17">
        <f t="shared" si="8"/>
      </c>
      <c r="BB29" s="17">
        <f t="shared" si="8"/>
      </c>
      <c r="BC29" s="17">
        <f t="shared" si="8"/>
      </c>
      <c r="BD29" s="17">
        <f t="shared" si="8"/>
      </c>
      <c r="BE29" s="17">
        <f t="shared" si="8"/>
      </c>
      <c r="BF29" s="17">
        <f t="shared" si="8"/>
      </c>
      <c r="BG29" s="17">
        <f t="shared" si="8"/>
      </c>
      <c r="BH29" s="17">
        <f t="shared" si="8"/>
      </c>
      <c r="BI29" s="17">
        <f t="shared" si="8"/>
      </c>
      <c r="BJ29" s="17">
        <f t="shared" si="8"/>
      </c>
      <c r="BK29" s="17">
        <f t="shared" si="8"/>
      </c>
      <c r="BL29" s="17">
        <f t="shared" si="8"/>
      </c>
      <c r="BM29" s="17">
        <f t="shared" si="8"/>
      </c>
      <c r="BN29" s="17">
        <f t="shared" si="8"/>
      </c>
      <c r="BO29" s="17">
        <f t="shared" si="8"/>
      </c>
      <c r="BP29" s="17">
        <f t="shared" si="8"/>
      </c>
      <c r="BQ29" s="17">
        <f t="shared" si="8"/>
      </c>
      <c r="BR29" s="17">
        <f t="shared" si="8"/>
      </c>
      <c r="BS29" s="17">
        <f t="shared" si="8"/>
      </c>
      <c r="BT29" s="17">
        <f t="shared" si="8"/>
      </c>
      <c r="BU29" s="17">
        <f t="shared" si="8"/>
      </c>
      <c r="BV29" s="17">
        <f t="shared" si="8"/>
      </c>
      <c r="BW29" s="17">
        <f t="shared" si="8"/>
      </c>
    </row>
    <row r="30" spans="1:75" s="18" customFormat="1" ht="12.75" customHeight="1">
      <c r="A30" s="13" t="s">
        <v>76</v>
      </c>
      <c r="B30" s="13" t="s">
        <v>77</v>
      </c>
      <c r="C30" s="32"/>
      <c r="D30" s="29"/>
      <c r="E30" s="16"/>
      <c r="F30" s="17"/>
      <c r="G30" s="33"/>
      <c r="H30" s="33"/>
      <c r="I30" s="29"/>
      <c r="J30" s="33"/>
      <c r="K30" s="29"/>
      <c r="L30" s="4"/>
      <c r="M30" s="32"/>
      <c r="N30" s="33"/>
      <c r="O30" s="37"/>
      <c r="P30" s="33"/>
      <c r="Q30" s="33"/>
      <c r="R30" s="16"/>
      <c r="S30" s="33"/>
      <c r="T30" s="33"/>
      <c r="U30" s="29"/>
      <c r="V30" s="9">
        <f>SUM(C30:U30)</f>
        <v>0</v>
      </c>
      <c r="W30" s="16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</row>
    <row r="31" spans="1:75" s="18" customFormat="1" ht="12.75" customHeight="1">
      <c r="A31" s="13" t="s">
        <v>81</v>
      </c>
      <c r="B31" s="13" t="s">
        <v>83</v>
      </c>
      <c r="C31" s="32"/>
      <c r="D31" s="30"/>
      <c r="E31" s="4"/>
      <c r="F31" s="17"/>
      <c r="G31" s="32"/>
      <c r="H31" s="32"/>
      <c r="I31" s="30"/>
      <c r="J31" s="32"/>
      <c r="K31" s="30"/>
      <c r="L31" s="16"/>
      <c r="M31" s="32"/>
      <c r="N31" s="32"/>
      <c r="O31" s="38"/>
      <c r="P31" s="32"/>
      <c r="Q31" s="32"/>
      <c r="R31" s="4"/>
      <c r="S31" s="33"/>
      <c r="T31" s="33"/>
      <c r="U31" s="30"/>
      <c r="V31" s="9">
        <f>SUM(C31:U31)</f>
        <v>0</v>
      </c>
      <c r="W31" s="16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>
        <f aca="true" t="shared" si="9" ref="AY31:BW31">IF($B31=AY$2,$U31,"")</f>
      </c>
      <c r="AZ31" s="17">
        <f t="shared" si="9"/>
      </c>
      <c r="BA31" s="17">
        <f t="shared" si="9"/>
      </c>
      <c r="BB31" s="17">
        <f t="shared" si="9"/>
      </c>
      <c r="BC31" s="17">
        <f t="shared" si="9"/>
      </c>
      <c r="BD31" s="17">
        <f t="shared" si="9"/>
      </c>
      <c r="BE31" s="17">
        <f t="shared" si="9"/>
      </c>
      <c r="BF31" s="17">
        <f t="shared" si="9"/>
      </c>
      <c r="BG31" s="17">
        <f t="shared" si="9"/>
      </c>
      <c r="BH31" s="17">
        <f t="shared" si="9"/>
      </c>
      <c r="BI31" s="17">
        <f t="shared" si="9"/>
      </c>
      <c r="BJ31" s="17">
        <f t="shared" si="9"/>
      </c>
      <c r="BK31" s="17">
        <f t="shared" si="9"/>
      </c>
      <c r="BL31" s="17">
        <f t="shared" si="9"/>
      </c>
      <c r="BM31" s="17">
        <f t="shared" si="9"/>
      </c>
      <c r="BN31" s="17">
        <f t="shared" si="9"/>
      </c>
      <c r="BO31" s="17">
        <f t="shared" si="9"/>
      </c>
      <c r="BP31" s="17">
        <f t="shared" si="9"/>
      </c>
      <c r="BQ31" s="17">
        <f t="shared" si="9"/>
      </c>
      <c r="BR31" s="17">
        <f t="shared" si="9"/>
      </c>
      <c r="BS31" s="17">
        <f t="shared" si="9"/>
      </c>
      <c r="BT31" s="17">
        <f t="shared" si="9"/>
      </c>
      <c r="BU31" s="17">
        <f t="shared" si="9"/>
      </c>
      <c r="BV31" s="17">
        <f t="shared" si="9"/>
      </c>
      <c r="BW31" s="17">
        <f t="shared" si="9"/>
      </c>
    </row>
    <row r="32" spans="1:75" s="18" customFormat="1" ht="12.75" customHeight="1">
      <c r="A32" s="13" t="s">
        <v>76</v>
      </c>
      <c r="B32" s="13" t="s">
        <v>78</v>
      </c>
      <c r="C32" s="32"/>
      <c r="D32" s="4"/>
      <c r="E32" s="4"/>
      <c r="F32" s="17"/>
      <c r="G32" s="35"/>
      <c r="H32" s="35"/>
      <c r="I32" s="4"/>
      <c r="J32" s="32"/>
      <c r="K32" s="4"/>
      <c r="L32" s="4"/>
      <c r="M32" s="32"/>
      <c r="N32" s="35"/>
      <c r="O32" s="37"/>
      <c r="P32" s="35"/>
      <c r="Q32" s="35"/>
      <c r="R32" s="4"/>
      <c r="S32" s="33"/>
      <c r="T32" s="33"/>
      <c r="U32" s="4"/>
      <c r="V32" s="9">
        <f>SUM(C32:U32)</f>
        <v>0</v>
      </c>
      <c r="W32" s="16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</row>
    <row r="33" spans="1:75" s="18" customFormat="1" ht="12.75" customHeight="1">
      <c r="A33" s="13" t="s">
        <v>35</v>
      </c>
      <c r="B33" s="13" t="s">
        <v>37</v>
      </c>
      <c r="C33" s="32"/>
      <c r="D33" s="4"/>
      <c r="E33" s="4"/>
      <c r="F33" s="17"/>
      <c r="G33" s="35"/>
      <c r="H33" s="35"/>
      <c r="I33" s="29"/>
      <c r="J33" s="32"/>
      <c r="K33" s="4"/>
      <c r="L33" s="4"/>
      <c r="M33" s="32"/>
      <c r="N33" s="35"/>
      <c r="O33" s="37"/>
      <c r="P33" s="35"/>
      <c r="Q33" s="35"/>
      <c r="R33" s="4"/>
      <c r="S33" s="33"/>
      <c r="T33" s="33"/>
      <c r="U33" s="4"/>
      <c r="V33" s="9">
        <f>SUM(C33:U33)</f>
        <v>0</v>
      </c>
      <c r="W33" s="16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</row>
    <row r="34" spans="1:75" s="18" customFormat="1" ht="12.75" customHeight="1">
      <c r="A34" s="13" t="s">
        <v>70</v>
      </c>
      <c r="B34" s="13" t="s">
        <v>72</v>
      </c>
      <c r="C34" s="32"/>
      <c r="D34" s="30"/>
      <c r="E34" s="4"/>
      <c r="F34" s="17"/>
      <c r="G34" s="32"/>
      <c r="H34" s="32"/>
      <c r="I34" s="30"/>
      <c r="J34" s="32"/>
      <c r="K34" s="30"/>
      <c r="L34" s="16"/>
      <c r="M34" s="32"/>
      <c r="N34" s="32"/>
      <c r="O34" s="38"/>
      <c r="P34" s="32"/>
      <c r="Q34" s="32"/>
      <c r="R34" s="4"/>
      <c r="S34" s="33"/>
      <c r="T34" s="33"/>
      <c r="U34" s="30"/>
      <c r="V34" s="9">
        <f>SUM(C34:U34)</f>
        <v>0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  <c r="AT34" s="17"/>
      <c r="AU34" s="17"/>
      <c r="AV34" s="17"/>
      <c r="AW34" s="17"/>
      <c r="AX34" s="17"/>
      <c r="AY34" s="17">
        <f aca="true" t="shared" si="10" ref="AY34:BH35">IF($B34=AY$2,$U34,"")</f>
      </c>
      <c r="AZ34" s="17">
        <f t="shared" si="10"/>
      </c>
      <c r="BA34" s="17">
        <f t="shared" si="10"/>
      </c>
      <c r="BB34" s="17">
        <f t="shared" si="10"/>
      </c>
      <c r="BC34" s="17">
        <f t="shared" si="10"/>
      </c>
      <c r="BD34" s="17">
        <f t="shared" si="10"/>
      </c>
      <c r="BE34" s="17">
        <f t="shared" si="10"/>
      </c>
      <c r="BF34" s="17">
        <f t="shared" si="10"/>
      </c>
      <c r="BG34" s="17">
        <f t="shared" si="10"/>
      </c>
      <c r="BH34" s="17">
        <f t="shared" si="10"/>
      </c>
      <c r="BI34" s="17">
        <f aca="true" t="shared" si="11" ref="BI34:BW35">IF($B34=BI$2,$U34,"")</f>
      </c>
      <c r="BJ34" s="17">
        <f t="shared" si="11"/>
      </c>
      <c r="BK34" s="17">
        <f t="shared" si="11"/>
      </c>
      <c r="BL34" s="17">
        <f t="shared" si="11"/>
      </c>
      <c r="BM34" s="17">
        <f t="shared" si="11"/>
      </c>
      <c r="BN34" s="17">
        <f t="shared" si="11"/>
      </c>
      <c r="BO34" s="17">
        <f t="shared" si="11"/>
      </c>
      <c r="BP34" s="17">
        <f t="shared" si="11"/>
      </c>
      <c r="BQ34" s="17">
        <f t="shared" si="11"/>
      </c>
      <c r="BR34" s="17">
        <f t="shared" si="11"/>
      </c>
      <c r="BS34" s="17">
        <f t="shared" si="11"/>
      </c>
      <c r="BT34" s="17">
        <f t="shared" si="11"/>
      </c>
      <c r="BU34" s="17">
        <f t="shared" si="11"/>
      </c>
      <c r="BV34" s="17">
        <f t="shared" si="11"/>
      </c>
      <c r="BW34" s="17">
        <f t="shared" si="11"/>
      </c>
    </row>
    <row r="35" spans="1:75" s="18" customFormat="1" ht="12.75" customHeight="1">
      <c r="A35" s="13" t="s">
        <v>30</v>
      </c>
      <c r="B35" s="13" t="s">
        <v>31</v>
      </c>
      <c r="C35" s="32"/>
      <c r="D35" s="4"/>
      <c r="E35" s="4"/>
      <c r="F35" s="17"/>
      <c r="G35" s="35"/>
      <c r="H35" s="35"/>
      <c r="I35" s="4"/>
      <c r="J35" s="33"/>
      <c r="K35" s="4"/>
      <c r="L35" s="4"/>
      <c r="M35" s="32"/>
      <c r="N35" s="35"/>
      <c r="O35" s="38"/>
      <c r="P35" s="35"/>
      <c r="Q35" s="35"/>
      <c r="R35" s="4"/>
      <c r="S35" s="33"/>
      <c r="T35" s="33"/>
      <c r="U35" s="4"/>
      <c r="V35" s="9">
        <f>SUM(C35:U35)</f>
        <v>0</v>
      </c>
      <c r="W35" s="16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>
        <f t="shared" si="10"/>
      </c>
      <c r="AZ35" s="17">
        <f t="shared" si="10"/>
      </c>
      <c r="BA35" s="17">
        <f t="shared" si="10"/>
      </c>
      <c r="BB35" s="17">
        <f t="shared" si="10"/>
      </c>
      <c r="BC35" s="17">
        <f t="shared" si="10"/>
      </c>
      <c r="BD35" s="17">
        <f t="shared" si="10"/>
      </c>
      <c r="BE35" s="17">
        <f t="shared" si="10"/>
      </c>
      <c r="BF35" s="17">
        <f t="shared" si="10"/>
      </c>
      <c r="BG35" s="17">
        <f t="shared" si="10"/>
      </c>
      <c r="BH35" s="17">
        <f t="shared" si="10"/>
      </c>
      <c r="BI35" s="17">
        <f t="shared" si="11"/>
      </c>
      <c r="BJ35" s="17">
        <f t="shared" si="11"/>
      </c>
      <c r="BK35" s="17">
        <f t="shared" si="11"/>
      </c>
      <c r="BL35" s="17">
        <f t="shared" si="11"/>
      </c>
      <c r="BM35" s="17">
        <f t="shared" si="11"/>
      </c>
      <c r="BN35" s="17">
        <f t="shared" si="11"/>
      </c>
      <c r="BO35" s="17">
        <f t="shared" si="11"/>
      </c>
      <c r="BP35" s="17">
        <f t="shared" si="11"/>
      </c>
      <c r="BQ35" s="17">
        <f t="shared" si="11"/>
      </c>
      <c r="BR35" s="17">
        <f t="shared" si="11"/>
      </c>
      <c r="BS35" s="17">
        <f t="shared" si="11"/>
      </c>
      <c r="BT35" s="17">
        <f t="shared" si="11"/>
      </c>
      <c r="BU35" s="17">
        <f t="shared" si="11"/>
      </c>
      <c r="BV35" s="17">
        <f t="shared" si="11"/>
      </c>
      <c r="BW35" s="17">
        <f t="shared" si="11"/>
      </c>
    </row>
    <row r="36" spans="1:75" s="18" customFormat="1" ht="12.75" customHeight="1">
      <c r="A36" s="13" t="s">
        <v>73</v>
      </c>
      <c r="B36" s="13" t="s">
        <v>75</v>
      </c>
      <c r="C36" s="32"/>
      <c r="D36" s="30"/>
      <c r="E36" s="4"/>
      <c r="F36" s="17"/>
      <c r="G36" s="32"/>
      <c r="H36" s="32"/>
      <c r="I36" s="30"/>
      <c r="J36" s="35"/>
      <c r="K36" s="30"/>
      <c r="L36" s="4"/>
      <c r="M36" s="32"/>
      <c r="N36" s="32"/>
      <c r="O36" s="38"/>
      <c r="P36" s="32"/>
      <c r="Q36" s="32"/>
      <c r="R36" s="4"/>
      <c r="S36" s="33"/>
      <c r="T36" s="33"/>
      <c r="U36" s="30"/>
      <c r="V36" s="9">
        <f>SUM(C36:U36)</f>
        <v>0</v>
      </c>
      <c r="W36" s="16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</row>
    <row r="37" spans="1:75" s="18" customFormat="1" ht="12.75" customHeight="1">
      <c r="A37" s="13" t="s">
        <v>38</v>
      </c>
      <c r="B37" s="13" t="s">
        <v>42</v>
      </c>
      <c r="C37" s="32"/>
      <c r="D37" s="29"/>
      <c r="E37" s="16"/>
      <c r="F37" s="17"/>
      <c r="G37" s="35"/>
      <c r="H37" s="35"/>
      <c r="I37" s="29"/>
      <c r="J37" s="32"/>
      <c r="K37" s="29"/>
      <c r="L37" s="16"/>
      <c r="M37" s="32"/>
      <c r="N37" s="33"/>
      <c r="O37" s="37"/>
      <c r="P37" s="33"/>
      <c r="Q37" s="33"/>
      <c r="R37" s="16"/>
      <c r="S37" s="33"/>
      <c r="T37" s="33"/>
      <c r="U37" s="29"/>
      <c r="V37" s="9">
        <f>SUM(C37:U37)</f>
        <v>0</v>
      </c>
      <c r="W37" s="16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</row>
    <row r="38" spans="1:75" s="18" customFormat="1" ht="12.75" customHeight="1">
      <c r="A38" s="13" t="s">
        <v>57</v>
      </c>
      <c r="B38" s="13" t="s">
        <v>58</v>
      </c>
      <c r="C38" s="32"/>
      <c r="D38" s="30"/>
      <c r="E38" s="4"/>
      <c r="F38" s="17"/>
      <c r="G38" s="32"/>
      <c r="H38" s="32"/>
      <c r="I38" s="30"/>
      <c r="J38" s="32"/>
      <c r="K38" s="30"/>
      <c r="L38" s="4"/>
      <c r="M38" s="32"/>
      <c r="N38" s="32"/>
      <c r="O38" s="37"/>
      <c r="P38" s="32"/>
      <c r="Q38" s="32"/>
      <c r="R38" s="4"/>
      <c r="S38" s="33"/>
      <c r="T38" s="33"/>
      <c r="U38" s="30"/>
      <c r="V38" s="9">
        <f>SUM(C38:U38)</f>
        <v>0</v>
      </c>
      <c r="W38" s="16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</row>
    <row r="39" spans="1:75" s="18" customFormat="1" ht="12.75" customHeight="1">
      <c r="A39" s="13" t="s">
        <v>60</v>
      </c>
      <c r="B39" s="13" t="s">
        <v>62</v>
      </c>
      <c r="C39" s="32"/>
      <c r="D39" s="30"/>
      <c r="E39" s="4"/>
      <c r="F39" s="17"/>
      <c r="G39" s="32"/>
      <c r="H39" s="32"/>
      <c r="I39" s="30"/>
      <c r="J39" s="32"/>
      <c r="K39" s="30"/>
      <c r="L39" s="4"/>
      <c r="M39" s="32"/>
      <c r="N39" s="32"/>
      <c r="O39" s="37"/>
      <c r="P39" s="32"/>
      <c r="Q39" s="32"/>
      <c r="R39" s="4"/>
      <c r="S39" s="33"/>
      <c r="T39" s="33"/>
      <c r="U39" s="30"/>
      <c r="V39" s="9">
        <f>SUM(C39:U39)</f>
        <v>0</v>
      </c>
      <c r="W39" s="4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</row>
    <row r="40" spans="1:75" s="18" customFormat="1" ht="12.75" customHeight="1">
      <c r="A40" s="13" t="s">
        <v>57</v>
      </c>
      <c r="B40" s="13" t="s">
        <v>59</v>
      </c>
      <c r="C40" s="32"/>
      <c r="D40" s="30"/>
      <c r="E40" s="4"/>
      <c r="F40" s="17"/>
      <c r="G40" s="32"/>
      <c r="H40" s="32"/>
      <c r="I40" s="30"/>
      <c r="J40" s="32"/>
      <c r="K40" s="30"/>
      <c r="L40" s="4"/>
      <c r="M40" s="32"/>
      <c r="N40" s="32"/>
      <c r="O40" s="38"/>
      <c r="P40" s="32"/>
      <c r="Q40" s="32"/>
      <c r="R40" s="4"/>
      <c r="S40" s="33"/>
      <c r="T40" s="33"/>
      <c r="U40" s="30"/>
      <c r="V40" s="9">
        <f>SUM(C40:U40)</f>
        <v>0</v>
      </c>
      <c r="W40" s="16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</row>
    <row r="41" spans="1:75" s="18" customFormat="1" ht="12.75" customHeight="1">
      <c r="A41" s="13" t="s">
        <v>30</v>
      </c>
      <c r="B41" s="13" t="s">
        <v>32</v>
      </c>
      <c r="C41" s="32"/>
      <c r="D41" s="29"/>
      <c r="E41" s="16"/>
      <c r="F41" s="17"/>
      <c r="G41" s="33"/>
      <c r="H41" s="33"/>
      <c r="I41" s="29"/>
      <c r="J41" s="32"/>
      <c r="K41" s="29"/>
      <c r="L41" s="4"/>
      <c r="M41" s="32"/>
      <c r="N41" s="33"/>
      <c r="O41" s="38"/>
      <c r="P41" s="33"/>
      <c r="Q41" s="33"/>
      <c r="R41" s="16"/>
      <c r="S41" s="33"/>
      <c r="T41" s="33"/>
      <c r="U41" s="29"/>
      <c r="V41" s="9">
        <f>SUM(C41:U41)</f>
        <v>0</v>
      </c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</row>
    <row r="42" spans="1:75" s="18" customFormat="1" ht="12.75" customHeight="1">
      <c r="A42" s="13" t="s">
        <v>60</v>
      </c>
      <c r="B42" s="13" t="s">
        <v>63</v>
      </c>
      <c r="C42" s="32"/>
      <c r="D42" s="4"/>
      <c r="E42" s="4"/>
      <c r="F42" s="17"/>
      <c r="G42" s="35"/>
      <c r="H42" s="35"/>
      <c r="I42" s="4"/>
      <c r="J42" s="32"/>
      <c r="K42" s="4"/>
      <c r="L42" s="4"/>
      <c r="M42" s="32"/>
      <c r="N42" s="35"/>
      <c r="O42" s="38"/>
      <c r="P42" s="35"/>
      <c r="Q42" s="35"/>
      <c r="R42" s="4"/>
      <c r="S42" s="33"/>
      <c r="T42" s="33"/>
      <c r="U42" s="4"/>
      <c r="V42" s="9">
        <f>SUM(C42:U42)</f>
        <v>0</v>
      </c>
      <c r="W42" s="16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</row>
    <row r="43" spans="1:75" s="18" customFormat="1" ht="12.75" customHeight="1">
      <c r="A43" s="13" t="s">
        <v>64</v>
      </c>
      <c r="B43" s="13" t="s">
        <v>65</v>
      </c>
      <c r="C43" s="32"/>
      <c r="D43" s="30"/>
      <c r="E43" s="4"/>
      <c r="F43" s="17"/>
      <c r="G43" s="32"/>
      <c r="H43" s="32"/>
      <c r="I43" s="30"/>
      <c r="J43" s="34"/>
      <c r="K43" s="30"/>
      <c r="L43" s="16"/>
      <c r="M43" s="32"/>
      <c r="N43" s="32"/>
      <c r="O43" s="38"/>
      <c r="P43" s="32"/>
      <c r="Q43" s="32"/>
      <c r="R43" s="4"/>
      <c r="S43" s="33"/>
      <c r="T43" s="33"/>
      <c r="U43" s="30"/>
      <c r="V43" s="9">
        <f>SUM(C43:U43)</f>
        <v>0</v>
      </c>
      <c r="W43" s="16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</row>
    <row r="44" spans="1:75" s="18" customFormat="1" ht="12.75" customHeight="1">
      <c r="A44" s="13" t="s">
        <v>81</v>
      </c>
      <c r="B44" s="13" t="s">
        <v>84</v>
      </c>
      <c r="C44" s="32"/>
      <c r="D44" s="30"/>
      <c r="E44" s="4"/>
      <c r="F44" s="17"/>
      <c r="G44" s="32"/>
      <c r="H44" s="32"/>
      <c r="I44" s="30"/>
      <c r="J44" s="32"/>
      <c r="K44" s="30"/>
      <c r="L44" s="4"/>
      <c r="M44" s="32"/>
      <c r="N44" s="32"/>
      <c r="O44" s="38"/>
      <c r="P44" s="32"/>
      <c r="Q44" s="32"/>
      <c r="R44" s="4"/>
      <c r="S44" s="33"/>
      <c r="T44" s="33"/>
      <c r="U44" s="30"/>
      <c r="V44" s="9">
        <f>SUM(C44:U44)</f>
        <v>0</v>
      </c>
      <c r="W44" s="16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</row>
    <row r="45" spans="1:75" s="18" customFormat="1" ht="12.75" customHeight="1">
      <c r="A45" s="13" t="s">
        <v>25</v>
      </c>
      <c r="B45" s="13" t="s">
        <v>29</v>
      </c>
      <c r="C45" s="32"/>
      <c r="D45" s="30"/>
      <c r="E45" s="4"/>
      <c r="F45" s="17"/>
      <c r="G45" s="32"/>
      <c r="H45" s="32"/>
      <c r="I45" s="30"/>
      <c r="J45" s="32"/>
      <c r="K45" s="30"/>
      <c r="L45" s="16"/>
      <c r="M45" s="32"/>
      <c r="N45" s="32"/>
      <c r="O45" s="37"/>
      <c r="P45" s="32"/>
      <c r="Q45" s="32"/>
      <c r="R45" s="4"/>
      <c r="S45" s="33"/>
      <c r="T45" s="33"/>
      <c r="U45" s="30"/>
      <c r="V45" s="9">
        <f>SUM(C45:U45)</f>
        <v>0</v>
      </c>
      <c r="W45" s="16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</row>
    <row r="46" spans="1:75" s="18" customFormat="1" ht="12.75" customHeight="1">
      <c r="A46" s="13" t="s">
        <v>79</v>
      </c>
      <c r="B46" s="13" t="s">
        <v>80</v>
      </c>
      <c r="C46" s="32"/>
      <c r="D46" s="4"/>
      <c r="E46" s="4"/>
      <c r="F46" s="17"/>
      <c r="G46" s="35"/>
      <c r="H46" s="35"/>
      <c r="I46" s="4"/>
      <c r="J46" s="32"/>
      <c r="K46" s="4"/>
      <c r="L46" s="4"/>
      <c r="M46" s="32"/>
      <c r="N46" s="35"/>
      <c r="O46" s="37"/>
      <c r="P46" s="35"/>
      <c r="Q46" s="35"/>
      <c r="R46" s="4"/>
      <c r="S46" s="33"/>
      <c r="T46" s="33"/>
      <c r="U46" s="4"/>
      <c r="V46" s="9">
        <f>SUM(C46:U46)</f>
        <v>0</v>
      </c>
      <c r="W46" s="16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</row>
    <row r="47" spans="1:75" s="18" customFormat="1" ht="12.75" customHeight="1">
      <c r="A47" s="13" t="s">
        <v>50</v>
      </c>
      <c r="B47" s="13" t="s">
        <v>51</v>
      </c>
      <c r="C47" s="32"/>
      <c r="D47" s="30"/>
      <c r="E47" s="4"/>
      <c r="F47" s="17"/>
      <c r="G47" s="32"/>
      <c r="H47" s="32"/>
      <c r="I47" s="30"/>
      <c r="J47" s="32"/>
      <c r="K47" s="30"/>
      <c r="L47" s="16"/>
      <c r="M47" s="32"/>
      <c r="N47" s="32"/>
      <c r="O47" s="38"/>
      <c r="P47" s="32"/>
      <c r="Q47" s="32"/>
      <c r="R47" s="4"/>
      <c r="S47" s="33"/>
      <c r="T47" s="33"/>
      <c r="U47" s="30"/>
      <c r="V47" s="9">
        <f>SUM(C47:U47)</f>
        <v>0</v>
      </c>
      <c r="W47" s="16"/>
      <c r="X47" s="16"/>
      <c r="Y47" s="16"/>
      <c r="Z47" s="19"/>
      <c r="AA47" s="20"/>
      <c r="AB47" s="19"/>
      <c r="AC47" s="19"/>
      <c r="AD47" s="21"/>
      <c r="AE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</row>
    <row r="48" spans="1:75" s="18" customFormat="1" ht="12.75" customHeight="1">
      <c r="A48" s="13" t="s">
        <v>64</v>
      </c>
      <c r="B48" s="13" t="s">
        <v>66</v>
      </c>
      <c r="C48" s="32"/>
      <c r="D48" s="29"/>
      <c r="E48" s="16"/>
      <c r="F48" s="17"/>
      <c r="G48" s="33"/>
      <c r="H48" s="33"/>
      <c r="I48" s="29"/>
      <c r="J48" s="32"/>
      <c r="K48" s="29"/>
      <c r="L48" s="16"/>
      <c r="M48" s="32"/>
      <c r="N48" s="33"/>
      <c r="O48" s="37"/>
      <c r="P48" s="33"/>
      <c r="Q48" s="33"/>
      <c r="R48" s="16"/>
      <c r="S48" s="33"/>
      <c r="T48" s="33"/>
      <c r="U48" s="29"/>
      <c r="V48" s="9">
        <f>SUM(C48:U48)</f>
        <v>0</v>
      </c>
      <c r="W48" s="16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</row>
    <row r="49" spans="1:75" s="18" customFormat="1" ht="12.75" customHeight="1">
      <c r="A49" s="13" t="s">
        <v>54</v>
      </c>
      <c r="B49" s="13" t="s">
        <v>56</v>
      </c>
      <c r="C49" s="32"/>
      <c r="D49" s="4"/>
      <c r="E49" s="4"/>
      <c r="F49" s="17"/>
      <c r="G49" s="35"/>
      <c r="H49" s="35"/>
      <c r="I49" s="4"/>
      <c r="J49" s="32"/>
      <c r="K49" s="4"/>
      <c r="L49" s="4"/>
      <c r="M49" s="32"/>
      <c r="N49" s="35"/>
      <c r="O49" s="38"/>
      <c r="P49" s="35"/>
      <c r="Q49" s="35"/>
      <c r="R49" s="4"/>
      <c r="S49" s="33"/>
      <c r="T49" s="33"/>
      <c r="U49" s="4"/>
      <c r="V49" s="9">
        <f>SUM(C49:U49)</f>
        <v>0</v>
      </c>
      <c r="W49" s="16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>
        <f aca="true" t="shared" si="12" ref="AY49:BW49">IF($B49=AY$2,$U49,"")</f>
      </c>
      <c r="AZ49" s="17">
        <f t="shared" si="12"/>
      </c>
      <c r="BA49" s="17">
        <f t="shared" si="12"/>
      </c>
      <c r="BB49" s="17">
        <f t="shared" si="12"/>
      </c>
      <c r="BC49" s="17">
        <f t="shared" si="12"/>
      </c>
      <c r="BD49" s="17">
        <f t="shared" si="12"/>
      </c>
      <c r="BE49" s="17">
        <f t="shared" si="12"/>
      </c>
      <c r="BF49" s="17">
        <f t="shared" si="12"/>
      </c>
      <c r="BG49" s="17">
        <f t="shared" si="12"/>
      </c>
      <c r="BH49" s="17">
        <f t="shared" si="12"/>
      </c>
      <c r="BI49" s="17">
        <f t="shared" si="12"/>
      </c>
      <c r="BJ49" s="17">
        <f t="shared" si="12"/>
      </c>
      <c r="BK49" s="17">
        <f t="shared" si="12"/>
      </c>
      <c r="BL49" s="17">
        <f t="shared" si="12"/>
      </c>
      <c r="BM49" s="17">
        <f t="shared" si="12"/>
      </c>
      <c r="BN49" s="17">
        <f t="shared" si="12"/>
      </c>
      <c r="BO49" s="17">
        <f t="shared" si="12"/>
      </c>
      <c r="BP49" s="17">
        <f t="shared" si="12"/>
      </c>
      <c r="BQ49" s="17">
        <f t="shared" si="12"/>
      </c>
      <c r="BR49" s="17">
        <f t="shared" si="12"/>
      </c>
      <c r="BS49" s="17">
        <f t="shared" si="12"/>
      </c>
      <c r="BT49" s="17">
        <f t="shared" si="12"/>
      </c>
      <c r="BU49" s="17">
        <f t="shared" si="12"/>
      </c>
      <c r="BV49" s="17">
        <f t="shared" si="12"/>
      </c>
      <c r="BW49" s="17">
        <f t="shared" si="12"/>
      </c>
    </row>
    <row r="50" spans="1:75" s="18" customFormat="1" ht="12.75" customHeight="1">
      <c r="A50" s="13" t="s">
        <v>87</v>
      </c>
      <c r="B50" s="13" t="s">
        <v>89</v>
      </c>
      <c r="C50" s="32"/>
      <c r="D50" s="30"/>
      <c r="E50" s="4"/>
      <c r="F50" s="17"/>
      <c r="G50" s="32"/>
      <c r="H50" s="32"/>
      <c r="I50" s="30"/>
      <c r="J50" s="33"/>
      <c r="K50" s="30"/>
      <c r="L50" s="16"/>
      <c r="M50" s="32"/>
      <c r="N50" s="32"/>
      <c r="O50" s="37"/>
      <c r="P50" s="32"/>
      <c r="Q50" s="32"/>
      <c r="R50" s="4"/>
      <c r="S50" s="33"/>
      <c r="T50" s="33"/>
      <c r="U50" s="30"/>
      <c r="V50" s="9">
        <f>SUM(C50:U50)</f>
        <v>0</v>
      </c>
      <c r="W50" s="16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</row>
    <row r="51" spans="1:75" s="18" customFormat="1" ht="12.75" customHeight="1">
      <c r="A51" s="13"/>
      <c r="B51" s="13"/>
      <c r="C51" s="32"/>
      <c r="D51" s="4"/>
      <c r="E51" s="4"/>
      <c r="F51" s="17"/>
      <c r="G51" s="35"/>
      <c r="H51" s="35"/>
      <c r="I51" s="4"/>
      <c r="J51" s="32"/>
      <c r="K51" s="4"/>
      <c r="L51" s="16"/>
      <c r="M51" s="32"/>
      <c r="N51" s="35"/>
      <c r="O51" s="37"/>
      <c r="P51" s="35"/>
      <c r="Q51" s="35"/>
      <c r="R51" s="4"/>
      <c r="S51" s="33"/>
      <c r="T51" s="33"/>
      <c r="U51" s="4"/>
      <c r="V51" s="9">
        <f>SUM(C51:U51)</f>
        <v>0</v>
      </c>
      <c r="W51" s="16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</row>
    <row r="52" spans="1:75" s="18" customFormat="1" ht="12.75" customHeight="1">
      <c r="A52" s="13"/>
      <c r="B52" s="13"/>
      <c r="C52" s="32"/>
      <c r="D52" s="4"/>
      <c r="E52" s="4"/>
      <c r="F52" s="17"/>
      <c r="G52" s="35"/>
      <c r="H52" s="35"/>
      <c r="I52" s="4"/>
      <c r="J52" s="32"/>
      <c r="K52" s="4"/>
      <c r="L52" s="16"/>
      <c r="M52" s="32"/>
      <c r="N52" s="35"/>
      <c r="O52" s="37"/>
      <c r="P52" s="35"/>
      <c r="Q52" s="35"/>
      <c r="R52" s="4"/>
      <c r="S52" s="33"/>
      <c r="T52" s="33"/>
      <c r="U52" s="4"/>
      <c r="V52" s="9">
        <f>SUM(C52:U52)</f>
        <v>0</v>
      </c>
      <c r="W52" s="16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</row>
    <row r="53" spans="1:75" s="18" customFormat="1" ht="12.75" customHeight="1">
      <c r="A53" s="42" t="s">
        <v>212</v>
      </c>
      <c r="B53" s="43">
        <f>COUNTA(B4:B52)</f>
        <v>47</v>
      </c>
      <c r="C53" s="43">
        <f>COUNT(C4:C52)</f>
        <v>3</v>
      </c>
      <c r="D53" s="43">
        <f aca="true" t="shared" si="13" ref="D53:U53">COUNT(D4:D52)</f>
        <v>10</v>
      </c>
      <c r="E53" s="43">
        <f t="shared" si="13"/>
        <v>16</v>
      </c>
      <c r="F53" s="43">
        <f t="shared" si="13"/>
        <v>6</v>
      </c>
      <c r="G53" s="43">
        <f t="shared" si="13"/>
        <v>5</v>
      </c>
      <c r="H53" s="43">
        <f t="shared" si="13"/>
        <v>5</v>
      </c>
      <c r="I53" s="43">
        <f t="shared" si="13"/>
        <v>6</v>
      </c>
      <c r="J53" s="43">
        <f t="shared" si="13"/>
        <v>3</v>
      </c>
      <c r="K53" s="43">
        <f t="shared" si="13"/>
        <v>6</v>
      </c>
      <c r="L53" s="43">
        <f t="shared" si="13"/>
        <v>9</v>
      </c>
      <c r="M53" s="43">
        <f t="shared" si="13"/>
        <v>3</v>
      </c>
      <c r="N53" s="43">
        <f t="shared" si="13"/>
        <v>0</v>
      </c>
      <c r="O53" s="43">
        <f t="shared" si="13"/>
        <v>0</v>
      </c>
      <c r="P53" s="43">
        <f t="shared" si="13"/>
        <v>6</v>
      </c>
      <c r="Q53" s="43">
        <f t="shared" si="13"/>
        <v>5</v>
      </c>
      <c r="R53" s="43">
        <f t="shared" si="13"/>
        <v>2</v>
      </c>
      <c r="S53" s="43">
        <f t="shared" si="13"/>
        <v>3</v>
      </c>
      <c r="T53" s="43">
        <f t="shared" si="13"/>
        <v>5</v>
      </c>
      <c r="U53" s="43">
        <f t="shared" si="13"/>
        <v>8</v>
      </c>
      <c r="V53" s="9">
        <f>SUM(C53:U53)</f>
        <v>101</v>
      </c>
      <c r="W53" s="16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</row>
    <row r="54" spans="3:22" s="5" customFormat="1" ht="12.75">
      <c r="C54" s="2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26"/>
    </row>
    <row r="55" spans="3:22" s="5" customFormat="1" ht="12.75">
      <c r="C55" s="2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6"/>
    </row>
    <row r="56" spans="3:22" s="5" customFormat="1" ht="12.75">
      <c r="C56" s="2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26"/>
    </row>
    <row r="57" spans="3:22" s="5" customFormat="1" ht="12.75">
      <c r="C57" s="2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26"/>
    </row>
    <row r="58" spans="3:22" s="5" customFormat="1" ht="12.75">
      <c r="C58" s="2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26"/>
    </row>
    <row r="59" spans="3:22" s="5" customFormat="1" ht="12.75">
      <c r="C59" s="2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26"/>
    </row>
    <row r="60" spans="3:22" s="5" customFormat="1" ht="12.75">
      <c r="C60" s="2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26"/>
    </row>
    <row r="61" spans="3:22" s="5" customFormat="1" ht="12.75">
      <c r="C61" s="2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26"/>
    </row>
    <row r="62" spans="3:22" s="5" customFormat="1" ht="12.75">
      <c r="C62" s="2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26"/>
    </row>
    <row r="63" spans="3:22" s="5" customFormat="1" ht="12.75">
      <c r="C63" s="2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26"/>
    </row>
    <row r="64" spans="3:22" s="5" customFormat="1" ht="12.75">
      <c r="C64" s="2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26"/>
    </row>
    <row r="65" spans="3:22" s="5" customFormat="1" ht="12.75">
      <c r="C65" s="2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26"/>
    </row>
    <row r="66" spans="3:22" s="5" customFormat="1" ht="12.75">
      <c r="C66" s="2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26"/>
    </row>
    <row r="67" spans="3:22" s="5" customFormat="1" ht="12.75">
      <c r="C67" s="2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26"/>
    </row>
    <row r="68" spans="3:22" s="5" customFormat="1" ht="12.75">
      <c r="C68" s="2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26"/>
    </row>
    <row r="69" spans="3:22" s="5" customFormat="1" ht="12.75">
      <c r="C69" s="2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26"/>
    </row>
    <row r="70" spans="3:22" s="5" customFormat="1" ht="12.75">
      <c r="C70" s="2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26"/>
    </row>
    <row r="71" spans="3:22" s="5" customFormat="1" ht="12.75">
      <c r="C71" s="2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26"/>
    </row>
    <row r="72" spans="3:22" s="5" customFormat="1" ht="12.75">
      <c r="C72" s="2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26"/>
    </row>
    <row r="73" spans="3:22" s="5" customFormat="1" ht="12.75">
      <c r="C73" s="2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26"/>
    </row>
    <row r="74" spans="3:22" s="5" customFormat="1" ht="12.75">
      <c r="C74" s="2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26"/>
    </row>
    <row r="75" spans="3:22" s="5" customFormat="1" ht="12.75">
      <c r="C75" s="2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26"/>
    </row>
    <row r="76" spans="3:22" s="5" customFormat="1" ht="12.75">
      <c r="C76" s="2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26"/>
    </row>
    <row r="77" spans="3:22" s="5" customFormat="1" ht="12.75">
      <c r="C77" s="2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26"/>
    </row>
    <row r="78" spans="3:22" s="5" customFormat="1" ht="12.75">
      <c r="C78" s="2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26"/>
    </row>
    <row r="79" spans="3:22" s="5" customFormat="1" ht="12.75">
      <c r="C79" s="2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26"/>
    </row>
    <row r="80" spans="3:22" s="5" customFormat="1" ht="12.75">
      <c r="C80" s="2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26"/>
    </row>
    <row r="81" spans="3:22" s="5" customFormat="1" ht="12.75">
      <c r="C81" s="2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26"/>
    </row>
    <row r="82" spans="3:22" s="5" customFormat="1" ht="12.75">
      <c r="C82" s="2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26"/>
    </row>
    <row r="83" spans="3:22" s="5" customFormat="1" ht="12.75">
      <c r="C83" s="2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26"/>
    </row>
    <row r="84" spans="3:22" s="5" customFormat="1" ht="12.75">
      <c r="C84" s="2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26"/>
    </row>
    <row r="85" spans="3:22" s="5" customFormat="1" ht="12.75">
      <c r="C85" s="2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26"/>
    </row>
    <row r="86" spans="3:22" s="5" customFormat="1" ht="12.75">
      <c r="C86" s="2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26"/>
    </row>
    <row r="87" spans="3:22" s="5" customFormat="1" ht="12.75">
      <c r="C87" s="2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26"/>
    </row>
    <row r="88" spans="3:22" s="5" customFormat="1" ht="12.75">
      <c r="C88" s="2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26"/>
    </row>
    <row r="89" spans="3:22" s="5" customFormat="1" ht="12.75">
      <c r="C89" s="2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26"/>
    </row>
    <row r="90" spans="3:22" s="5" customFormat="1" ht="12.75">
      <c r="C90" s="2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26"/>
    </row>
    <row r="91" spans="3:22" s="5" customFormat="1" ht="12.75">
      <c r="C91" s="2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26"/>
    </row>
    <row r="92" spans="3:22" s="5" customFormat="1" ht="12.75">
      <c r="C92" s="2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26"/>
    </row>
    <row r="93" spans="3:22" s="5" customFormat="1" ht="12.75">
      <c r="C93" s="2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26"/>
    </row>
    <row r="94" spans="3:22" s="5" customFormat="1" ht="12.75">
      <c r="C94" s="2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26"/>
    </row>
    <row r="95" spans="3:22" s="5" customFormat="1" ht="12.75">
      <c r="C95" s="2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26"/>
    </row>
    <row r="96" spans="3:22" s="5" customFormat="1" ht="12.75">
      <c r="C96" s="2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26"/>
    </row>
    <row r="97" spans="3:22" s="5" customFormat="1" ht="12.75">
      <c r="C97" s="2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26"/>
    </row>
    <row r="98" spans="3:22" s="5" customFormat="1" ht="12.75">
      <c r="C98" s="2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26"/>
    </row>
    <row r="99" spans="3:22" s="5" customFormat="1" ht="12.75">
      <c r="C99" s="2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26"/>
    </row>
    <row r="100" spans="3:22" s="5" customFormat="1" ht="12.75">
      <c r="C100" s="2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26"/>
    </row>
    <row r="101" spans="3:22" s="5" customFormat="1" ht="12.75">
      <c r="C101" s="2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26"/>
    </row>
    <row r="102" spans="3:22" s="5" customFormat="1" ht="12.75">
      <c r="C102" s="2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26"/>
    </row>
    <row r="103" spans="3:22" s="5" customFormat="1" ht="12.75">
      <c r="C103" s="2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26"/>
    </row>
    <row r="104" spans="3:22" s="5" customFormat="1" ht="12.75">
      <c r="C104" s="2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26"/>
    </row>
    <row r="105" spans="3:22" s="5" customFormat="1" ht="12.75">
      <c r="C105" s="2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26"/>
    </row>
    <row r="106" spans="3:22" s="5" customFormat="1" ht="12.75">
      <c r="C106" s="2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26"/>
    </row>
    <row r="107" spans="3:22" s="5" customFormat="1" ht="12.75">
      <c r="C107" s="2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26"/>
    </row>
    <row r="108" spans="3:22" s="5" customFormat="1" ht="12.75">
      <c r="C108" s="2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26"/>
    </row>
    <row r="109" spans="3:22" s="5" customFormat="1" ht="12.75">
      <c r="C109" s="2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26"/>
    </row>
    <row r="110" spans="3:22" s="5" customFormat="1" ht="12.75">
      <c r="C110" s="2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26"/>
    </row>
    <row r="111" spans="3:22" s="5" customFormat="1" ht="12.75">
      <c r="C111" s="2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26"/>
    </row>
    <row r="112" spans="3:22" s="5" customFormat="1" ht="12.75">
      <c r="C112" s="2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26"/>
    </row>
    <row r="113" spans="3:22" s="5" customFormat="1" ht="12.75">
      <c r="C113" s="2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26"/>
    </row>
    <row r="114" spans="3:22" s="5" customFormat="1" ht="12.75">
      <c r="C114" s="2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26"/>
    </row>
    <row r="115" spans="3:22" s="5" customFormat="1" ht="12.75">
      <c r="C115" s="2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26"/>
    </row>
    <row r="116" spans="3:22" s="5" customFormat="1" ht="12.75">
      <c r="C116" s="2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26"/>
    </row>
    <row r="117" spans="3:22" s="5" customFormat="1" ht="12.75">
      <c r="C117" s="2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26"/>
    </row>
    <row r="118" spans="3:22" s="5" customFormat="1" ht="12.75">
      <c r="C118" s="2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26"/>
    </row>
    <row r="119" spans="3:22" s="5" customFormat="1" ht="12.75">
      <c r="C119" s="2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26"/>
    </row>
    <row r="120" spans="3:22" s="5" customFormat="1" ht="12.75">
      <c r="C120" s="2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26"/>
    </row>
    <row r="121" spans="3:22" s="5" customFormat="1" ht="12.75">
      <c r="C121" s="2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26"/>
    </row>
    <row r="122" spans="3:22" s="5" customFormat="1" ht="12.75">
      <c r="C122" s="2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26"/>
    </row>
    <row r="123" spans="3:22" s="5" customFormat="1" ht="12.75">
      <c r="C123" s="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26"/>
    </row>
    <row r="124" spans="3:22" s="5" customFormat="1" ht="12.75">
      <c r="C124" s="2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26"/>
    </row>
    <row r="125" spans="3:22" s="5" customFormat="1" ht="12.75">
      <c r="C125" s="2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26"/>
    </row>
    <row r="126" spans="3:22" s="5" customFormat="1" ht="12.75">
      <c r="C126" s="2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26"/>
    </row>
    <row r="127" spans="3:22" s="5" customFormat="1" ht="12.75">
      <c r="C127" s="2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26"/>
    </row>
    <row r="128" spans="3:22" s="5" customFormat="1" ht="12.75">
      <c r="C128" s="2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26"/>
    </row>
    <row r="129" spans="3:22" s="5" customFormat="1" ht="12.75">
      <c r="C129" s="2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26"/>
    </row>
    <row r="130" spans="3:22" s="5" customFormat="1" ht="12.75">
      <c r="C130" s="2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26"/>
    </row>
    <row r="131" spans="3:22" s="5" customFormat="1" ht="12.75">
      <c r="C131" s="2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26"/>
    </row>
    <row r="132" spans="3:22" s="5" customFormat="1" ht="12.75">
      <c r="C132" s="2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26"/>
    </row>
    <row r="133" spans="3:22" s="5" customFormat="1" ht="12.75">
      <c r="C133" s="2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26"/>
    </row>
    <row r="134" spans="3:22" s="5" customFormat="1" ht="12.75">
      <c r="C134" s="2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26"/>
    </row>
    <row r="135" spans="3:22" s="5" customFormat="1" ht="12.75">
      <c r="C135" s="2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26"/>
    </row>
    <row r="136" spans="3:22" s="5" customFormat="1" ht="12.75">
      <c r="C136" s="2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26"/>
    </row>
    <row r="137" spans="3:22" s="5" customFormat="1" ht="12.75">
      <c r="C137" s="2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26"/>
    </row>
    <row r="138" spans="3:22" s="5" customFormat="1" ht="12.75">
      <c r="C138" s="2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26"/>
    </row>
    <row r="139" spans="3:22" s="5" customFormat="1" ht="12.75">
      <c r="C139" s="2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26"/>
    </row>
    <row r="140" spans="3:22" s="5" customFormat="1" ht="12.75">
      <c r="C140" s="2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26"/>
    </row>
    <row r="141" spans="3:22" s="5" customFormat="1" ht="12.75">
      <c r="C141" s="2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26"/>
    </row>
    <row r="142" spans="3:22" s="5" customFormat="1" ht="12.75">
      <c r="C142" s="2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26"/>
    </row>
    <row r="143" spans="3:22" s="5" customFormat="1" ht="12.75">
      <c r="C143" s="2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26"/>
    </row>
    <row r="144" spans="3:22" s="5" customFormat="1" ht="12.75">
      <c r="C144" s="2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26"/>
    </row>
    <row r="145" spans="3:22" s="5" customFormat="1" ht="12.75">
      <c r="C145" s="2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26"/>
    </row>
    <row r="146" spans="3:22" s="5" customFormat="1" ht="12.75">
      <c r="C146" s="2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26"/>
    </row>
    <row r="147" spans="3:22" s="5" customFormat="1" ht="12.75">
      <c r="C147" s="2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26"/>
    </row>
    <row r="148" spans="3:22" s="5" customFormat="1" ht="12.75">
      <c r="C148" s="2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26"/>
    </row>
    <row r="149" spans="3:22" s="5" customFormat="1" ht="12.75">
      <c r="C149" s="2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26"/>
    </row>
    <row r="150" spans="3:22" s="5" customFormat="1" ht="12.75">
      <c r="C150" s="2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26"/>
    </row>
    <row r="151" spans="3:22" s="5" customFormat="1" ht="12.75">
      <c r="C151" s="2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26"/>
    </row>
    <row r="152" spans="3:22" s="5" customFormat="1" ht="12.75">
      <c r="C152" s="2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26"/>
    </row>
    <row r="153" spans="3:22" s="5" customFormat="1" ht="12.75">
      <c r="C153" s="2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26"/>
    </row>
    <row r="154" spans="3:22" s="5" customFormat="1" ht="12.75">
      <c r="C154" s="2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26"/>
    </row>
    <row r="155" spans="3:22" s="5" customFormat="1" ht="12.75">
      <c r="C155" s="2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26"/>
    </row>
    <row r="156" spans="3:22" s="5" customFormat="1" ht="12.75">
      <c r="C156" s="2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26"/>
    </row>
    <row r="157" spans="3:22" s="5" customFormat="1" ht="12.75">
      <c r="C157" s="2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26"/>
    </row>
    <row r="158" spans="3:22" s="5" customFormat="1" ht="12.75">
      <c r="C158" s="2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26"/>
    </row>
    <row r="159" spans="3:22" s="5" customFormat="1" ht="12.75">
      <c r="C159" s="2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26"/>
    </row>
    <row r="160" spans="3:22" s="5" customFormat="1" ht="12.75">
      <c r="C160" s="2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26"/>
    </row>
    <row r="161" spans="3:22" s="5" customFormat="1" ht="12.75">
      <c r="C161" s="2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26"/>
    </row>
    <row r="162" spans="3:22" s="5" customFormat="1" ht="12.75">
      <c r="C162" s="2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26"/>
    </row>
    <row r="163" spans="3:22" s="5" customFormat="1" ht="12.75">
      <c r="C163" s="2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26"/>
    </row>
    <row r="164" spans="3:22" s="5" customFormat="1" ht="12.75">
      <c r="C164" s="2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26"/>
    </row>
    <row r="165" spans="3:22" s="5" customFormat="1" ht="12.75">
      <c r="C165" s="2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26"/>
    </row>
    <row r="166" spans="3:22" s="5" customFormat="1" ht="12.75">
      <c r="C166" s="2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26"/>
    </row>
    <row r="167" spans="3:22" s="5" customFormat="1" ht="12.75">
      <c r="C167" s="2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26"/>
    </row>
    <row r="168" spans="3:22" s="5" customFormat="1" ht="12.75">
      <c r="C168" s="2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26"/>
    </row>
    <row r="169" spans="3:22" s="5" customFormat="1" ht="12.75">
      <c r="C169" s="2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26"/>
    </row>
    <row r="170" spans="3:22" s="5" customFormat="1" ht="12.75">
      <c r="C170" s="2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26"/>
    </row>
    <row r="171" spans="3:22" s="5" customFormat="1" ht="12.75">
      <c r="C171" s="2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26"/>
    </row>
    <row r="172" spans="3:22" s="5" customFormat="1" ht="12.75">
      <c r="C172" s="2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26"/>
    </row>
    <row r="173" spans="3:22" s="5" customFormat="1" ht="12.75">
      <c r="C173" s="2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26"/>
    </row>
    <row r="174" spans="3:22" s="5" customFormat="1" ht="12.75">
      <c r="C174" s="2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26"/>
    </row>
    <row r="175" spans="3:22" s="5" customFormat="1" ht="12.75">
      <c r="C175" s="2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26"/>
    </row>
    <row r="176" spans="3:22" s="5" customFormat="1" ht="12.75">
      <c r="C176" s="2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26"/>
    </row>
    <row r="177" spans="3:22" s="5" customFormat="1" ht="12.75">
      <c r="C177" s="2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26"/>
    </row>
    <row r="178" spans="3:22" s="5" customFormat="1" ht="12.75">
      <c r="C178" s="2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26"/>
    </row>
    <row r="179" spans="3:22" s="5" customFormat="1" ht="12.75">
      <c r="C179" s="2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26"/>
    </row>
    <row r="180" spans="3:22" s="5" customFormat="1" ht="12.75">
      <c r="C180" s="2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26"/>
    </row>
    <row r="181" spans="3:22" s="5" customFormat="1" ht="12.75">
      <c r="C181" s="2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26"/>
    </row>
    <row r="182" spans="3:22" s="5" customFormat="1" ht="12.75">
      <c r="C182" s="2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26"/>
    </row>
    <row r="183" spans="3:22" s="5" customFormat="1" ht="12.75">
      <c r="C183" s="2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26"/>
    </row>
    <row r="184" spans="3:22" s="5" customFormat="1" ht="12.75">
      <c r="C184" s="2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26"/>
    </row>
    <row r="185" spans="3:22" s="5" customFormat="1" ht="12.75">
      <c r="C185" s="2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26"/>
    </row>
    <row r="186" spans="3:22" s="5" customFormat="1" ht="12.75">
      <c r="C186" s="2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26"/>
    </row>
    <row r="187" spans="3:22" s="5" customFormat="1" ht="12.75">
      <c r="C187" s="2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26"/>
    </row>
    <row r="188" spans="3:22" s="5" customFormat="1" ht="12.75">
      <c r="C188" s="2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26"/>
    </row>
    <row r="189" spans="3:22" s="5" customFormat="1" ht="12.75">
      <c r="C189" s="2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26"/>
    </row>
    <row r="190" spans="3:22" s="5" customFormat="1" ht="12.75">
      <c r="C190" s="2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26"/>
    </row>
    <row r="191" spans="3:22" s="5" customFormat="1" ht="12.75">
      <c r="C191" s="2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26"/>
    </row>
    <row r="192" spans="3:22" s="5" customFormat="1" ht="12.75">
      <c r="C192" s="2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26"/>
    </row>
    <row r="193" spans="3:22" s="5" customFormat="1" ht="12.75">
      <c r="C193" s="2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26"/>
    </row>
    <row r="194" spans="3:22" s="5" customFormat="1" ht="12.75">
      <c r="C194" s="2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26"/>
    </row>
    <row r="195" spans="3:22" s="5" customFormat="1" ht="12.75">
      <c r="C195" s="2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26"/>
    </row>
    <row r="196" spans="3:22" s="5" customFormat="1" ht="12.75">
      <c r="C196" s="2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26"/>
    </row>
    <row r="197" spans="3:22" s="5" customFormat="1" ht="12.75">
      <c r="C197" s="2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26"/>
    </row>
    <row r="198" spans="3:22" s="5" customFormat="1" ht="12.75">
      <c r="C198" s="2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26"/>
    </row>
    <row r="199" spans="3:22" s="5" customFormat="1" ht="12.75">
      <c r="C199" s="2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26"/>
    </row>
    <row r="200" spans="3:22" s="5" customFormat="1" ht="12.75">
      <c r="C200" s="2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26"/>
    </row>
    <row r="201" spans="3:22" s="5" customFormat="1" ht="12.75">
      <c r="C201" s="2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26"/>
    </row>
    <row r="202" spans="3:22" s="5" customFormat="1" ht="12.75">
      <c r="C202" s="2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26"/>
    </row>
    <row r="203" spans="3:22" s="5" customFormat="1" ht="12.75">
      <c r="C203" s="2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26"/>
    </row>
    <row r="204" spans="3:22" s="5" customFormat="1" ht="12.75">
      <c r="C204" s="2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26"/>
    </row>
    <row r="205" spans="3:22" s="5" customFormat="1" ht="12.75">
      <c r="C205" s="2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26"/>
    </row>
    <row r="206" spans="3:22" s="5" customFormat="1" ht="12.75">
      <c r="C206" s="2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26"/>
    </row>
    <row r="207" spans="3:22" s="5" customFormat="1" ht="12.75">
      <c r="C207" s="2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26"/>
    </row>
    <row r="208" spans="3:22" s="5" customFormat="1" ht="12.75">
      <c r="C208" s="2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26"/>
    </row>
    <row r="209" spans="3:22" s="5" customFormat="1" ht="12.75">
      <c r="C209" s="2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26"/>
    </row>
    <row r="210" spans="3:22" s="5" customFormat="1" ht="12.75">
      <c r="C210" s="2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26"/>
    </row>
    <row r="211" spans="3:22" s="5" customFormat="1" ht="12.75">
      <c r="C211" s="2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26"/>
    </row>
    <row r="212" spans="3:22" s="5" customFormat="1" ht="12.75">
      <c r="C212" s="2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26"/>
    </row>
    <row r="213" spans="3:22" s="5" customFormat="1" ht="12.75">
      <c r="C213" s="2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26"/>
    </row>
    <row r="214" spans="3:22" s="5" customFormat="1" ht="12.75">
      <c r="C214" s="2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26"/>
    </row>
    <row r="215" spans="3:22" s="5" customFormat="1" ht="12.75">
      <c r="C215" s="2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26"/>
    </row>
    <row r="216" spans="3:22" s="5" customFormat="1" ht="12.75">
      <c r="C216" s="2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26"/>
    </row>
    <row r="217" spans="3:22" s="5" customFormat="1" ht="12.75">
      <c r="C217" s="2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26"/>
    </row>
    <row r="218" spans="3:22" s="5" customFormat="1" ht="12.75">
      <c r="C218" s="2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26"/>
    </row>
    <row r="219" spans="3:22" s="5" customFormat="1" ht="12.75">
      <c r="C219" s="2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26"/>
    </row>
    <row r="220" spans="3:22" s="5" customFormat="1" ht="12.75">
      <c r="C220" s="2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26"/>
    </row>
    <row r="221" spans="3:22" s="5" customFormat="1" ht="12.75">
      <c r="C221" s="2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26"/>
    </row>
    <row r="222" spans="3:22" s="5" customFormat="1" ht="12.75">
      <c r="C222" s="2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26"/>
    </row>
    <row r="223" spans="3:22" s="5" customFormat="1" ht="12.75">
      <c r="C223" s="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26"/>
    </row>
    <row r="224" spans="3:22" s="5" customFormat="1" ht="12.75">
      <c r="C224" s="2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26"/>
    </row>
    <row r="225" spans="3:22" s="5" customFormat="1" ht="12.75">
      <c r="C225" s="2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26"/>
    </row>
    <row r="226" spans="3:22" s="5" customFormat="1" ht="12.75">
      <c r="C226" s="2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26"/>
    </row>
    <row r="227" spans="3:22" s="5" customFormat="1" ht="12.75">
      <c r="C227" s="2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26"/>
    </row>
    <row r="228" spans="3:22" s="5" customFormat="1" ht="12.75">
      <c r="C228" s="2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26"/>
    </row>
    <row r="229" spans="3:22" s="5" customFormat="1" ht="12.75">
      <c r="C229" s="2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26"/>
    </row>
  </sheetData>
  <sheetProtection/>
  <mergeCells count="2">
    <mergeCell ref="A1:B2"/>
    <mergeCell ref="C1:W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61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.75"/>
  <cols>
    <col min="1" max="1" width="37.28125" style="3" customWidth="1"/>
    <col min="2" max="2" width="30.7109375" style="3" bestFit="1" customWidth="1"/>
    <col min="3" max="3" width="3.7109375" style="14" customWidth="1"/>
    <col min="4" max="6" width="3.7109375" style="4" customWidth="1"/>
    <col min="7" max="8" width="3.7109375" style="12" customWidth="1"/>
    <col min="9" max="10" width="3.7109375" style="4" customWidth="1"/>
    <col min="11" max="11" width="3.7109375" style="12" customWidth="1"/>
    <col min="12" max="13" width="3.7109375" style="4" customWidth="1"/>
    <col min="14" max="14" width="3.7109375" style="15" customWidth="1"/>
    <col min="15" max="17" width="3.7109375" style="12" customWidth="1"/>
    <col min="18" max="18" width="3.7109375" style="16" customWidth="1"/>
    <col min="19" max="19" width="3.7109375" style="12" customWidth="1"/>
    <col min="20" max="21" width="3.7109375" style="4" customWidth="1"/>
    <col min="22" max="22" width="4.7109375" style="9" customWidth="1"/>
    <col min="23" max="23" width="3.7109375" style="5" customWidth="1"/>
    <col min="24" max="25" width="3.8515625" style="0" customWidth="1"/>
    <col min="26" max="26" width="3.57421875" style="0" bestFit="1" customWidth="1"/>
    <col min="27" max="27" width="3.8515625" style="0" customWidth="1"/>
    <col min="28" max="28" width="3.28125" style="0" bestFit="1" customWidth="1"/>
    <col min="29" max="29" width="3.57421875" style="0" bestFit="1" customWidth="1"/>
    <col min="30" max="43" width="3.8515625" style="0" customWidth="1"/>
  </cols>
  <sheetData>
    <row r="1" spans="1:43" ht="31.5">
      <c r="A1" s="46"/>
      <c r="B1" s="46"/>
      <c r="C1" s="47" t="s">
        <v>23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"/>
      <c r="Y1" s="4"/>
      <c r="Z1" s="4"/>
      <c r="AA1" s="4"/>
      <c r="AB1" s="4"/>
      <c r="AC1" s="4"/>
      <c r="AD1" s="4"/>
      <c r="AE1" s="7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s="1" customFormat="1" ht="243" customHeight="1">
      <c r="A2" s="46"/>
      <c r="B2" s="46"/>
      <c r="C2" s="31" t="s">
        <v>5</v>
      </c>
      <c r="D2" s="8" t="s">
        <v>15</v>
      </c>
      <c r="E2" s="40" t="s">
        <v>16</v>
      </c>
      <c r="F2" s="40" t="s">
        <v>17</v>
      </c>
      <c r="G2" s="31" t="s">
        <v>6</v>
      </c>
      <c r="H2" s="31" t="s">
        <v>7</v>
      </c>
      <c r="I2" s="8" t="s">
        <v>18</v>
      </c>
      <c r="J2" s="31" t="s">
        <v>8</v>
      </c>
      <c r="K2" s="8" t="s">
        <v>19</v>
      </c>
      <c r="L2" s="8" t="s">
        <v>20</v>
      </c>
      <c r="M2" s="31" t="s">
        <v>9</v>
      </c>
      <c r="N2" s="45" t="s">
        <v>10</v>
      </c>
      <c r="O2" s="36" t="s">
        <v>4</v>
      </c>
      <c r="P2" s="31" t="s">
        <v>11</v>
      </c>
      <c r="Q2" s="31" t="s">
        <v>12</v>
      </c>
      <c r="R2" s="8" t="s">
        <v>21</v>
      </c>
      <c r="S2" s="31" t="s">
        <v>13</v>
      </c>
      <c r="T2" s="31" t="s">
        <v>14</v>
      </c>
      <c r="U2" s="41" t="s">
        <v>22</v>
      </c>
      <c r="V2" s="10" t="s">
        <v>0</v>
      </c>
      <c r="W2" s="27" t="s">
        <v>3</v>
      </c>
      <c r="X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23" ht="12.75">
      <c r="A3" s="25" t="s">
        <v>1</v>
      </c>
      <c r="B3" s="25" t="s">
        <v>2</v>
      </c>
      <c r="C3" s="24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W3" s="28"/>
    </row>
    <row r="4" spans="1:75" s="22" customFormat="1" ht="12.75" customHeight="1">
      <c r="A4" s="13" t="s">
        <v>25</v>
      </c>
      <c r="B4" s="13" t="s">
        <v>96</v>
      </c>
      <c r="C4" s="32">
        <v>2</v>
      </c>
      <c r="D4" s="29">
        <v>7</v>
      </c>
      <c r="E4" s="16">
        <v>10</v>
      </c>
      <c r="F4" s="16">
        <v>9</v>
      </c>
      <c r="G4" s="33">
        <v>2</v>
      </c>
      <c r="H4" s="33">
        <v>2</v>
      </c>
      <c r="I4" s="29">
        <v>11</v>
      </c>
      <c r="J4" s="32">
        <v>2</v>
      </c>
      <c r="K4" s="29">
        <v>1</v>
      </c>
      <c r="L4" s="4">
        <v>5</v>
      </c>
      <c r="M4" s="32"/>
      <c r="N4" s="33"/>
      <c r="O4" s="38"/>
      <c r="P4" s="33"/>
      <c r="Q4" s="33"/>
      <c r="R4" s="16"/>
      <c r="S4" s="33"/>
      <c r="T4" s="33"/>
      <c r="U4" s="29"/>
      <c r="V4" s="9">
        <f>SUM(C4:U4)</f>
        <v>51</v>
      </c>
      <c r="W4" s="48" t="s">
        <v>215</v>
      </c>
      <c r="X4" s="49"/>
      <c r="Y4" s="49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</row>
    <row r="5" spans="1:75" s="18" customFormat="1" ht="12.75" customHeight="1">
      <c r="A5" s="13" t="s">
        <v>25</v>
      </c>
      <c r="B5" s="13" t="s">
        <v>94</v>
      </c>
      <c r="C5" s="32">
        <v>2</v>
      </c>
      <c r="D5" s="30">
        <v>10</v>
      </c>
      <c r="E5" s="4">
        <v>10</v>
      </c>
      <c r="F5" s="4"/>
      <c r="G5" s="32">
        <v>2</v>
      </c>
      <c r="H5" s="32">
        <v>2</v>
      </c>
      <c r="I5" s="30">
        <v>10</v>
      </c>
      <c r="J5" s="32"/>
      <c r="K5" s="30"/>
      <c r="L5" s="16"/>
      <c r="M5" s="32">
        <v>2</v>
      </c>
      <c r="N5" s="32"/>
      <c r="O5" s="37"/>
      <c r="P5" s="32"/>
      <c r="Q5" s="32"/>
      <c r="R5" s="4">
        <v>8</v>
      </c>
      <c r="S5" s="33"/>
      <c r="T5" s="33"/>
      <c r="U5" s="30"/>
      <c r="V5" s="9">
        <f>SUM(C5:U5)</f>
        <v>46</v>
      </c>
      <c r="W5" s="48" t="s">
        <v>216</v>
      </c>
      <c r="X5" s="49"/>
      <c r="Y5" s="49"/>
      <c r="Z5" s="19"/>
      <c r="AA5" s="20"/>
      <c r="AB5" s="19"/>
      <c r="AC5" s="19"/>
      <c r="AE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7"/>
      <c r="AS5" s="17"/>
      <c r="AT5" s="17"/>
      <c r="AU5" s="17"/>
      <c r="AV5" s="17"/>
      <c r="AW5" s="17"/>
      <c r="AX5" s="17"/>
      <c r="AY5" s="17">
        <f>IF($B5=AY$2,#REF!,"")</f>
      </c>
      <c r="AZ5" s="17">
        <f>IF($B5=AZ$2,#REF!,"")</f>
      </c>
      <c r="BA5" s="17">
        <f>IF($B5=BA$2,#REF!,"")</f>
      </c>
      <c r="BB5" s="17">
        <f>IF($B5=BB$2,#REF!,"")</f>
      </c>
      <c r="BC5" s="17">
        <f>IF($B5=BC$2,#REF!,"")</f>
      </c>
      <c r="BD5" s="17">
        <f>IF($B5=BD$2,#REF!,"")</f>
      </c>
      <c r="BE5" s="17">
        <f>IF($B5=BE$2,#REF!,"")</f>
      </c>
      <c r="BF5" s="17">
        <f>IF($B5=BF$2,#REF!,"")</f>
      </c>
      <c r="BG5" s="17">
        <f>IF($B5=BG$2,#REF!,"")</f>
      </c>
      <c r="BH5" s="17">
        <f>IF($B5=BH$2,#REF!,"")</f>
      </c>
      <c r="BI5" s="17">
        <f>IF($B5=BI$2,#REF!,"")</f>
      </c>
      <c r="BJ5" s="17">
        <f>IF($B5=BJ$2,#REF!,"")</f>
      </c>
      <c r="BK5" s="17">
        <f>IF($B5=BK$2,#REF!,"")</f>
      </c>
      <c r="BL5" s="17">
        <f>IF($B5=BL$2,#REF!,"")</f>
      </c>
      <c r="BM5" s="17">
        <f>IF($B5=BM$2,#REF!,"")</f>
      </c>
      <c r="BN5" s="17">
        <f>IF($B5=BN$2,#REF!,"")</f>
      </c>
      <c r="BO5" s="17">
        <f>IF($B5=BO$2,#REF!,"")</f>
      </c>
      <c r="BP5" s="17">
        <f>IF($B5=BP$2,#REF!,"")</f>
      </c>
      <c r="BQ5" s="17">
        <f>IF($B5=BQ$2,#REF!,"")</f>
      </c>
      <c r="BR5" s="17">
        <f>IF($B5=BR$2,#REF!,"")</f>
      </c>
      <c r="BS5" s="17">
        <f>IF($B5=BS$2,#REF!,"")</f>
      </c>
      <c r="BT5" s="17">
        <f>IF($B5=BT$2,#REF!,"")</f>
      </c>
      <c r="BU5" s="17">
        <f>IF($B5=BU$2,#REF!,"")</f>
      </c>
      <c r="BV5" s="17">
        <f>IF($B5=BV$2,#REF!,"")</f>
      </c>
      <c r="BW5" s="17">
        <f>IF($B5=BW$2,#REF!,"")</f>
      </c>
    </row>
    <row r="6" spans="1:75" s="18" customFormat="1" ht="12.75" customHeight="1">
      <c r="A6" s="13" t="s">
        <v>64</v>
      </c>
      <c r="B6" s="13" t="s">
        <v>180</v>
      </c>
      <c r="C6" s="32"/>
      <c r="D6" s="30">
        <v>4</v>
      </c>
      <c r="E6" s="4">
        <v>8</v>
      </c>
      <c r="F6" s="4">
        <v>9</v>
      </c>
      <c r="G6" s="32">
        <v>2</v>
      </c>
      <c r="H6" s="32">
        <v>2</v>
      </c>
      <c r="I6" s="30">
        <v>1</v>
      </c>
      <c r="J6" s="32">
        <v>2</v>
      </c>
      <c r="K6" s="30">
        <v>2</v>
      </c>
      <c r="L6" s="4">
        <v>1</v>
      </c>
      <c r="M6" s="32">
        <v>2</v>
      </c>
      <c r="N6" s="32"/>
      <c r="O6" s="37"/>
      <c r="P6" s="32">
        <v>2</v>
      </c>
      <c r="Q6" s="32"/>
      <c r="R6" s="4"/>
      <c r="S6" s="33"/>
      <c r="T6" s="33"/>
      <c r="U6" s="30">
        <v>2</v>
      </c>
      <c r="V6" s="9">
        <f>SUM(C6:U6)</f>
        <v>37</v>
      </c>
      <c r="W6" s="48" t="s">
        <v>217</v>
      </c>
      <c r="X6" s="49"/>
      <c r="Y6" s="49"/>
      <c r="Z6" s="16"/>
      <c r="AA6" s="16"/>
      <c r="AB6" s="16"/>
      <c r="AC6" s="16"/>
      <c r="AD6" s="16"/>
      <c r="AE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7"/>
      <c r="AS6" s="17"/>
      <c r="AT6" s="17"/>
      <c r="AU6" s="17"/>
      <c r="AV6" s="17"/>
      <c r="AW6" s="17"/>
      <c r="AX6" s="17"/>
      <c r="AY6" s="17" t="e">
        <f>IF(#REF!=AY$2,#REF!,"")</f>
        <v>#REF!</v>
      </c>
      <c r="AZ6" s="17" t="e">
        <f>IF(#REF!=AZ$2,#REF!,"")</f>
        <v>#REF!</v>
      </c>
      <c r="BA6" s="17" t="e">
        <f>IF(#REF!=BA$2,#REF!,"")</f>
        <v>#REF!</v>
      </c>
      <c r="BB6" s="17" t="e">
        <f>IF(#REF!=BB$2,#REF!,"")</f>
        <v>#REF!</v>
      </c>
      <c r="BC6" s="17" t="e">
        <f>IF(#REF!=BC$2,#REF!,"")</f>
        <v>#REF!</v>
      </c>
      <c r="BD6" s="17" t="e">
        <f>IF(#REF!=BD$2,#REF!,"")</f>
        <v>#REF!</v>
      </c>
      <c r="BE6" s="17" t="e">
        <f>IF(#REF!=BE$2,#REF!,"")</f>
        <v>#REF!</v>
      </c>
      <c r="BF6" s="17" t="e">
        <f>IF(#REF!=BF$2,#REF!,"")</f>
        <v>#REF!</v>
      </c>
      <c r="BG6" s="17" t="e">
        <f>IF(#REF!=BG$2,#REF!,"")</f>
        <v>#REF!</v>
      </c>
      <c r="BH6" s="17" t="e">
        <f>IF(#REF!=BH$2,#REF!,"")</f>
        <v>#REF!</v>
      </c>
      <c r="BI6" s="17" t="e">
        <f>IF(#REF!=BI$2,#REF!,"")</f>
        <v>#REF!</v>
      </c>
      <c r="BJ6" s="17" t="e">
        <f>IF(#REF!=BJ$2,#REF!,"")</f>
        <v>#REF!</v>
      </c>
      <c r="BK6" s="17" t="e">
        <f>IF(#REF!=BK$2,#REF!,"")</f>
        <v>#REF!</v>
      </c>
      <c r="BL6" s="17" t="e">
        <f>IF(#REF!=BL$2,#REF!,"")</f>
        <v>#REF!</v>
      </c>
      <c r="BM6" s="17" t="e">
        <f>IF(#REF!=BM$2,#REF!,"")</f>
        <v>#REF!</v>
      </c>
      <c r="BN6" s="17" t="e">
        <f>IF(#REF!=BN$2,#REF!,"")</f>
        <v>#REF!</v>
      </c>
      <c r="BO6" s="17" t="e">
        <f>IF(#REF!=BO$2,#REF!,"")</f>
        <v>#REF!</v>
      </c>
      <c r="BP6" s="17" t="e">
        <f>IF(#REF!=BP$2,#REF!,"")</f>
        <v>#REF!</v>
      </c>
      <c r="BQ6" s="17" t="e">
        <f>IF(#REF!=BQ$2,#REF!,"")</f>
        <v>#REF!</v>
      </c>
      <c r="BR6" s="17" t="e">
        <f>IF(#REF!=BR$2,#REF!,"")</f>
        <v>#REF!</v>
      </c>
      <c r="BS6" s="17" t="e">
        <f>IF(#REF!=BS$2,#REF!,"")</f>
        <v>#REF!</v>
      </c>
      <c r="BT6" s="17" t="e">
        <f>IF(#REF!=BT$2,#REF!,"")</f>
        <v>#REF!</v>
      </c>
      <c r="BU6" s="17" t="e">
        <f>IF(#REF!=BU$2,#REF!,"")</f>
        <v>#REF!</v>
      </c>
      <c r="BV6" s="17" t="e">
        <f>IF(#REF!=BV$2,#REF!,"")</f>
        <v>#REF!</v>
      </c>
      <c r="BW6" s="17" t="e">
        <f>IF(#REF!=BW$2,#REF!,"")</f>
        <v>#REF!</v>
      </c>
    </row>
    <row r="7" spans="1:75" s="18" customFormat="1" ht="12.75" customHeight="1">
      <c r="A7" s="13" t="s">
        <v>166</v>
      </c>
      <c r="B7" s="13" t="s">
        <v>169</v>
      </c>
      <c r="C7" s="32">
        <v>2</v>
      </c>
      <c r="D7" s="30">
        <v>6</v>
      </c>
      <c r="E7" s="4">
        <v>7</v>
      </c>
      <c r="F7" s="4"/>
      <c r="G7" s="32"/>
      <c r="H7" s="32"/>
      <c r="I7" s="30"/>
      <c r="J7" s="32"/>
      <c r="K7" s="30"/>
      <c r="L7" s="16">
        <v>11</v>
      </c>
      <c r="M7" s="32"/>
      <c r="N7" s="32"/>
      <c r="O7" s="37"/>
      <c r="P7" s="32"/>
      <c r="Q7" s="32"/>
      <c r="R7" s="4"/>
      <c r="S7" s="33"/>
      <c r="T7" s="33"/>
      <c r="U7" s="30">
        <v>10</v>
      </c>
      <c r="V7" s="9">
        <f>SUM(C7:U7)</f>
        <v>36</v>
      </c>
      <c r="X7" s="16"/>
      <c r="Y7" s="16"/>
      <c r="Z7" s="16"/>
      <c r="AA7" s="16"/>
      <c r="AB7" s="16"/>
      <c r="AC7" s="16"/>
      <c r="AD7" s="16"/>
      <c r="AE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7"/>
      <c r="AS7" s="17"/>
      <c r="AT7" s="17"/>
      <c r="AU7" s="17"/>
      <c r="AV7" s="17"/>
      <c r="AW7" s="17"/>
      <c r="AX7" s="17"/>
      <c r="AY7" s="17">
        <f>IF($B7=AY$2,#REF!,"")</f>
      </c>
      <c r="AZ7" s="17">
        <f>IF($B7=AZ$2,#REF!,"")</f>
      </c>
      <c r="BA7" s="17">
        <f>IF($B7=BA$2,#REF!,"")</f>
      </c>
      <c r="BB7" s="17">
        <f>IF($B7=BB$2,#REF!,"")</f>
      </c>
      <c r="BC7" s="17">
        <f>IF($B7=BC$2,#REF!,"")</f>
      </c>
      <c r="BD7" s="17">
        <f>IF($B7=BD$2,#REF!,"")</f>
      </c>
      <c r="BE7" s="17">
        <f>IF($B7=BE$2,#REF!,"")</f>
      </c>
      <c r="BF7" s="17">
        <f>IF($B7=BF$2,#REF!,"")</f>
      </c>
      <c r="BG7" s="17">
        <f>IF($B7=BG$2,#REF!,"")</f>
      </c>
      <c r="BH7" s="17">
        <f>IF($B7=BH$2,#REF!,"")</f>
      </c>
      <c r="BI7" s="17">
        <f>IF($B7=BI$2,#REF!,"")</f>
      </c>
      <c r="BJ7" s="17">
        <f>IF($B7=BJ$2,#REF!,"")</f>
      </c>
      <c r="BK7" s="17">
        <f>IF($B7=BK$2,#REF!,"")</f>
      </c>
      <c r="BL7" s="17">
        <f>IF($B7=BL$2,#REF!,"")</f>
      </c>
      <c r="BM7" s="17">
        <f>IF($B7=BM$2,#REF!,"")</f>
      </c>
      <c r="BN7" s="17">
        <f>IF($B7=BN$2,#REF!,"")</f>
      </c>
      <c r="BO7" s="17">
        <f>IF($B7=BO$2,#REF!,"")</f>
      </c>
      <c r="BP7" s="17">
        <f>IF($B7=BP$2,#REF!,"")</f>
      </c>
      <c r="BQ7" s="17">
        <f>IF($B7=BQ$2,#REF!,"")</f>
      </c>
      <c r="BR7" s="17">
        <f>IF($B7=BR$2,#REF!,"")</f>
      </c>
      <c r="BS7" s="17">
        <f>IF($B7=BS$2,#REF!,"")</f>
      </c>
      <c r="BT7" s="17">
        <f>IF($B7=BT$2,#REF!,"")</f>
      </c>
      <c r="BU7" s="17">
        <f>IF($B7=BU$2,#REF!,"")</f>
      </c>
      <c r="BV7" s="17">
        <f>IF($B7=BV$2,#REF!,"")</f>
      </c>
      <c r="BW7" s="17">
        <f>IF($B7=BW$2,#REF!,"")</f>
      </c>
    </row>
    <row r="8" spans="1:75" s="18" customFormat="1" ht="12.75" customHeight="1">
      <c r="A8" s="13" t="s">
        <v>64</v>
      </c>
      <c r="B8" s="13" t="s">
        <v>183</v>
      </c>
      <c r="C8" s="32"/>
      <c r="D8" s="16">
        <v>6</v>
      </c>
      <c r="E8" s="16">
        <v>5</v>
      </c>
      <c r="F8" s="16">
        <v>10</v>
      </c>
      <c r="G8" s="34">
        <v>2</v>
      </c>
      <c r="H8" s="34"/>
      <c r="I8" s="16"/>
      <c r="J8" s="32">
        <v>2</v>
      </c>
      <c r="K8" s="16"/>
      <c r="L8" s="4"/>
      <c r="M8" s="32"/>
      <c r="N8" s="34"/>
      <c r="O8" s="37"/>
      <c r="P8" s="34"/>
      <c r="Q8" s="34"/>
      <c r="R8" s="16">
        <v>7</v>
      </c>
      <c r="S8" s="33"/>
      <c r="T8" s="33"/>
      <c r="U8" s="16"/>
      <c r="V8" s="9">
        <f>SUM(C8:U8)</f>
        <v>32</v>
      </c>
      <c r="W8" s="26"/>
      <c r="X8" s="16"/>
      <c r="Y8" s="16"/>
      <c r="Z8" s="19"/>
      <c r="AA8" s="20"/>
      <c r="AB8" s="19"/>
      <c r="AC8" s="19"/>
      <c r="AD8" s="21"/>
      <c r="AE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</row>
    <row r="9" spans="1:76" s="18" customFormat="1" ht="12.75" customHeight="1">
      <c r="A9" s="13" t="s">
        <v>38</v>
      </c>
      <c r="B9" s="13" t="s">
        <v>130</v>
      </c>
      <c r="C9" s="32"/>
      <c r="D9" s="4">
        <v>1</v>
      </c>
      <c r="E9" s="4">
        <v>4</v>
      </c>
      <c r="F9" s="4">
        <v>5</v>
      </c>
      <c r="G9" s="35">
        <v>2</v>
      </c>
      <c r="H9" s="35">
        <v>2</v>
      </c>
      <c r="I9" s="4">
        <v>5</v>
      </c>
      <c r="J9" s="32">
        <v>2</v>
      </c>
      <c r="K9" s="4">
        <v>1</v>
      </c>
      <c r="L9" s="4">
        <v>1</v>
      </c>
      <c r="M9" s="32">
        <v>2</v>
      </c>
      <c r="N9" s="35"/>
      <c r="O9" s="37"/>
      <c r="P9" s="35">
        <v>2</v>
      </c>
      <c r="Q9" s="35"/>
      <c r="R9" s="4"/>
      <c r="S9" s="33"/>
      <c r="T9" s="33"/>
      <c r="U9" s="4">
        <v>3</v>
      </c>
      <c r="V9" s="9">
        <f>SUM(C9:U9)</f>
        <v>30</v>
      </c>
      <c r="W9" s="4"/>
      <c r="X9" s="16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</row>
    <row r="10" spans="1:75" s="18" customFormat="1" ht="12.75" customHeight="1">
      <c r="A10" s="13" t="s">
        <v>38</v>
      </c>
      <c r="B10" s="13" t="s">
        <v>128</v>
      </c>
      <c r="C10" s="32"/>
      <c r="D10" s="30"/>
      <c r="E10" s="4">
        <v>7</v>
      </c>
      <c r="F10" s="4">
        <v>4</v>
      </c>
      <c r="G10" s="32"/>
      <c r="H10" s="32">
        <v>2</v>
      </c>
      <c r="I10" s="30"/>
      <c r="J10" s="35"/>
      <c r="K10" s="30">
        <v>1</v>
      </c>
      <c r="L10" s="4">
        <v>1</v>
      </c>
      <c r="M10" s="32"/>
      <c r="N10" s="32"/>
      <c r="O10" s="38"/>
      <c r="P10" s="32">
        <v>2</v>
      </c>
      <c r="Q10" s="32">
        <v>2</v>
      </c>
      <c r="R10" s="4"/>
      <c r="S10" s="33">
        <v>2</v>
      </c>
      <c r="T10" s="33">
        <v>2</v>
      </c>
      <c r="U10" s="30">
        <v>6</v>
      </c>
      <c r="V10" s="9">
        <f>SUM(C10:U10)</f>
        <v>29</v>
      </c>
      <c r="W10" s="4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</row>
    <row r="11" spans="1:75" s="18" customFormat="1" ht="12.75" customHeight="1">
      <c r="A11" s="13" t="s">
        <v>166</v>
      </c>
      <c r="B11" s="13" t="s">
        <v>167</v>
      </c>
      <c r="C11" s="32"/>
      <c r="D11" s="30"/>
      <c r="E11" s="4">
        <v>5</v>
      </c>
      <c r="F11" s="4">
        <v>6</v>
      </c>
      <c r="G11" s="32"/>
      <c r="H11" s="32"/>
      <c r="I11" s="30">
        <v>6</v>
      </c>
      <c r="J11" s="32"/>
      <c r="K11" s="30">
        <v>1</v>
      </c>
      <c r="L11" s="16">
        <v>9</v>
      </c>
      <c r="M11" s="32"/>
      <c r="N11" s="32"/>
      <c r="O11" s="38"/>
      <c r="P11" s="32"/>
      <c r="Q11" s="32"/>
      <c r="R11" s="4"/>
      <c r="S11" s="33"/>
      <c r="T11" s="33"/>
      <c r="U11" s="30">
        <v>1</v>
      </c>
      <c r="V11" s="9">
        <f>SUM(C11:U11)</f>
        <v>28</v>
      </c>
      <c r="W11" s="4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7"/>
      <c r="AS11" s="17"/>
      <c r="AT11" s="17"/>
      <c r="AU11" s="17"/>
      <c r="AV11" s="17"/>
      <c r="AW11" s="17"/>
      <c r="AX11" s="17"/>
      <c r="AY11" s="17">
        <f>IF($B11=AY$2,#REF!,"")</f>
      </c>
      <c r="AZ11" s="17">
        <f>IF($B11=AZ$2,#REF!,"")</f>
      </c>
      <c r="BA11" s="17">
        <f>IF($B11=BA$2,#REF!,"")</f>
      </c>
      <c r="BB11" s="17">
        <f>IF($B11=BB$2,#REF!,"")</f>
      </c>
      <c r="BC11" s="17">
        <f>IF($B11=BC$2,#REF!,"")</f>
      </c>
      <c r="BD11" s="17">
        <f>IF($B11=BD$2,#REF!,"")</f>
      </c>
      <c r="BE11" s="17">
        <f>IF($B11=BE$2,#REF!,"")</f>
      </c>
      <c r="BF11" s="17">
        <f>IF($B11=BF$2,#REF!,"")</f>
      </c>
      <c r="BG11" s="17">
        <f>IF($B11=BG$2,#REF!,"")</f>
      </c>
      <c r="BH11" s="17">
        <f>IF($B11=BH$2,#REF!,"")</f>
      </c>
      <c r="BI11" s="17">
        <f>IF($B11=BI$2,#REF!,"")</f>
      </c>
      <c r="BJ11" s="17">
        <f>IF($B11=BJ$2,#REF!,"")</f>
      </c>
      <c r="BK11" s="17">
        <f>IF($B11=BK$2,#REF!,"")</f>
      </c>
      <c r="BL11" s="17">
        <f>IF($B11=BL$2,#REF!,"")</f>
      </c>
      <c r="BM11" s="17">
        <f>IF($B11=BM$2,#REF!,"")</f>
      </c>
      <c r="BN11" s="17">
        <f>IF($B11=BN$2,#REF!,"")</f>
      </c>
      <c r="BO11" s="17">
        <f>IF($B11=BO$2,#REF!,"")</f>
      </c>
      <c r="BP11" s="17">
        <f>IF($B11=BP$2,#REF!,"")</f>
      </c>
      <c r="BQ11" s="17">
        <f>IF($B11=BQ$2,#REF!,"")</f>
      </c>
      <c r="BR11" s="17">
        <f>IF($B11=BR$2,#REF!,"")</f>
      </c>
      <c r="BS11" s="17">
        <f>IF($B11=BS$2,#REF!,"")</f>
      </c>
      <c r="BT11" s="17">
        <f>IF($B11=BT$2,#REF!,"")</f>
      </c>
      <c r="BU11" s="17">
        <f>IF($B11=BU$2,#REF!,"")</f>
      </c>
      <c r="BV11" s="17">
        <f>IF($B11=BV$2,#REF!,"")</f>
      </c>
      <c r="BW11" s="17">
        <f>IF($B11=BW$2,#REF!,"")</f>
      </c>
    </row>
    <row r="12" spans="1:75" s="18" customFormat="1" ht="12.75" customHeight="1">
      <c r="A12" s="13" t="s">
        <v>64</v>
      </c>
      <c r="B12" s="13" t="s">
        <v>182</v>
      </c>
      <c r="C12" s="32"/>
      <c r="D12" s="4">
        <v>8</v>
      </c>
      <c r="E12" s="4">
        <v>6</v>
      </c>
      <c r="F12" s="4">
        <v>5</v>
      </c>
      <c r="G12" s="35">
        <v>2</v>
      </c>
      <c r="H12" s="35"/>
      <c r="I12" s="4">
        <v>6</v>
      </c>
      <c r="J12" s="32"/>
      <c r="K12" s="4"/>
      <c r="L12" s="4"/>
      <c r="M12" s="32"/>
      <c r="N12" s="35"/>
      <c r="O12" s="37"/>
      <c r="P12" s="35"/>
      <c r="Q12" s="35"/>
      <c r="R12" s="4"/>
      <c r="S12" s="33"/>
      <c r="T12" s="33"/>
      <c r="U12" s="4"/>
      <c r="V12" s="9">
        <f>SUM(C12:U12)</f>
        <v>27</v>
      </c>
      <c r="W12" s="4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</row>
    <row r="13" spans="1:75" s="18" customFormat="1" ht="12.75" customHeight="1">
      <c r="A13" s="13" t="s">
        <v>44</v>
      </c>
      <c r="B13" s="13" t="s">
        <v>138</v>
      </c>
      <c r="C13" s="32"/>
      <c r="D13" s="30"/>
      <c r="E13" s="4">
        <v>10</v>
      </c>
      <c r="F13" s="4"/>
      <c r="G13" s="32"/>
      <c r="H13" s="32"/>
      <c r="I13" s="30"/>
      <c r="J13" s="32"/>
      <c r="K13" s="30">
        <v>5</v>
      </c>
      <c r="L13" s="4"/>
      <c r="M13" s="32"/>
      <c r="N13" s="32"/>
      <c r="O13" s="37"/>
      <c r="P13" s="32"/>
      <c r="Q13" s="32"/>
      <c r="R13" s="4">
        <v>10</v>
      </c>
      <c r="S13" s="33"/>
      <c r="T13" s="33"/>
      <c r="U13" s="30"/>
      <c r="V13" s="9">
        <f>SUM(C13:U13)</f>
        <v>25</v>
      </c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</row>
    <row r="14" spans="1:75" s="18" customFormat="1" ht="12.75" customHeight="1">
      <c r="A14" s="13" t="s">
        <v>166</v>
      </c>
      <c r="B14" s="13" t="s">
        <v>170</v>
      </c>
      <c r="C14" s="32"/>
      <c r="D14" s="30"/>
      <c r="E14" s="4">
        <v>5</v>
      </c>
      <c r="F14" s="4">
        <v>3</v>
      </c>
      <c r="G14" s="32"/>
      <c r="H14" s="32"/>
      <c r="I14" s="30">
        <v>3</v>
      </c>
      <c r="J14" s="32"/>
      <c r="K14" s="30"/>
      <c r="L14" s="16">
        <v>5</v>
      </c>
      <c r="M14" s="32"/>
      <c r="N14" s="32"/>
      <c r="O14" s="37"/>
      <c r="P14" s="32"/>
      <c r="Q14" s="32"/>
      <c r="R14" s="4"/>
      <c r="S14" s="33"/>
      <c r="T14" s="33"/>
      <c r="U14" s="30">
        <v>6</v>
      </c>
      <c r="V14" s="9">
        <f>SUM(C14:U14)</f>
        <v>22</v>
      </c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</row>
    <row r="15" spans="1:75" s="18" customFormat="1" ht="12.75" customHeight="1">
      <c r="A15" s="13" t="s">
        <v>44</v>
      </c>
      <c r="B15" s="13" t="s">
        <v>134</v>
      </c>
      <c r="C15" s="32"/>
      <c r="D15" s="30">
        <v>5</v>
      </c>
      <c r="E15" s="4">
        <v>7</v>
      </c>
      <c r="F15" s="4"/>
      <c r="G15" s="32"/>
      <c r="H15" s="32"/>
      <c r="I15" s="30"/>
      <c r="J15" s="32"/>
      <c r="K15" s="30"/>
      <c r="L15" s="4"/>
      <c r="M15" s="32"/>
      <c r="N15" s="32"/>
      <c r="O15" s="38"/>
      <c r="P15" s="32"/>
      <c r="Q15" s="32"/>
      <c r="R15" s="4"/>
      <c r="S15" s="33"/>
      <c r="T15" s="33"/>
      <c r="U15" s="30">
        <v>9</v>
      </c>
      <c r="V15" s="9">
        <f>SUM(C15:U15)</f>
        <v>21</v>
      </c>
      <c r="W15" s="4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</row>
    <row r="16" spans="1:75" s="18" customFormat="1" ht="12.75" customHeight="1">
      <c r="A16" s="13" t="s">
        <v>148</v>
      </c>
      <c r="B16" s="13" t="s">
        <v>150</v>
      </c>
      <c r="C16" s="32"/>
      <c r="D16" s="29"/>
      <c r="E16" s="16">
        <v>9</v>
      </c>
      <c r="F16" s="16">
        <v>9</v>
      </c>
      <c r="G16" s="33"/>
      <c r="H16" s="33"/>
      <c r="I16" s="29">
        <v>1</v>
      </c>
      <c r="J16" s="32"/>
      <c r="K16" s="29">
        <v>1</v>
      </c>
      <c r="L16" s="4"/>
      <c r="M16" s="32"/>
      <c r="N16" s="33"/>
      <c r="O16" s="37"/>
      <c r="P16" s="33"/>
      <c r="Q16" s="33"/>
      <c r="R16" s="16"/>
      <c r="S16" s="33"/>
      <c r="T16" s="33"/>
      <c r="U16" s="29"/>
      <c r="V16" s="9">
        <f>SUM(C16:U16)</f>
        <v>20</v>
      </c>
      <c r="W16" s="4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</row>
    <row r="17" spans="1:75" s="18" customFormat="1" ht="12.75" customHeight="1">
      <c r="A17" s="13" t="s">
        <v>38</v>
      </c>
      <c r="B17" s="13" t="s">
        <v>132</v>
      </c>
      <c r="C17" s="32"/>
      <c r="D17" s="30"/>
      <c r="E17" s="4">
        <v>5</v>
      </c>
      <c r="F17" s="4">
        <v>7</v>
      </c>
      <c r="G17" s="32">
        <v>2</v>
      </c>
      <c r="H17" s="32"/>
      <c r="I17" s="30"/>
      <c r="J17" s="32"/>
      <c r="K17" s="30"/>
      <c r="L17" s="16">
        <v>4</v>
      </c>
      <c r="M17" s="32"/>
      <c r="N17" s="32"/>
      <c r="O17" s="37"/>
      <c r="P17" s="32"/>
      <c r="Q17" s="32"/>
      <c r="R17" s="4"/>
      <c r="S17" s="33"/>
      <c r="T17" s="33"/>
      <c r="U17" s="30"/>
      <c r="V17" s="9">
        <f>SUM(C17:U17)</f>
        <v>18</v>
      </c>
      <c r="W17" s="4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</row>
    <row r="18" spans="1:75" s="18" customFormat="1" ht="12.75" customHeight="1">
      <c r="A18" s="13" t="s">
        <v>38</v>
      </c>
      <c r="B18" s="13" t="s">
        <v>133</v>
      </c>
      <c r="C18" s="32"/>
      <c r="D18" s="30"/>
      <c r="E18" s="4">
        <v>7</v>
      </c>
      <c r="F18" s="4"/>
      <c r="G18" s="32"/>
      <c r="H18" s="32"/>
      <c r="I18" s="30"/>
      <c r="J18" s="32"/>
      <c r="K18" s="30"/>
      <c r="L18" s="16">
        <v>9</v>
      </c>
      <c r="M18" s="32"/>
      <c r="N18" s="32"/>
      <c r="O18" s="38"/>
      <c r="P18" s="32"/>
      <c r="Q18" s="32"/>
      <c r="R18" s="4"/>
      <c r="S18" s="33"/>
      <c r="T18" s="33"/>
      <c r="U18" s="30"/>
      <c r="V18" s="9">
        <f>SUM(C18:U18)</f>
        <v>16</v>
      </c>
      <c r="W18" s="16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</row>
    <row r="19" spans="1:75" s="18" customFormat="1" ht="12.75" customHeight="1">
      <c r="A19" s="13" t="s">
        <v>38</v>
      </c>
      <c r="B19" s="13" t="s">
        <v>123</v>
      </c>
      <c r="C19" s="32"/>
      <c r="D19" s="30"/>
      <c r="E19" s="4">
        <v>8</v>
      </c>
      <c r="F19" s="4"/>
      <c r="G19" s="32"/>
      <c r="H19" s="32"/>
      <c r="I19" s="30"/>
      <c r="J19" s="32"/>
      <c r="K19" s="30"/>
      <c r="L19" s="16">
        <v>7</v>
      </c>
      <c r="M19" s="32"/>
      <c r="N19" s="32"/>
      <c r="O19" s="38"/>
      <c r="P19" s="32"/>
      <c r="Q19" s="32"/>
      <c r="R19" s="4"/>
      <c r="S19" s="33"/>
      <c r="T19" s="33"/>
      <c r="U19" s="30"/>
      <c r="V19" s="9">
        <f>SUM(C19:U19)</f>
        <v>15</v>
      </c>
      <c r="W19" s="16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>
        <f>IF($B19=AY$2,#REF!,"")</f>
      </c>
      <c r="AZ19" s="17">
        <f>IF($B19=AZ$2,#REF!,"")</f>
      </c>
      <c r="BA19" s="17">
        <f>IF($B19=BA$2,#REF!,"")</f>
      </c>
      <c r="BB19" s="17">
        <f>IF($B19=BB$2,#REF!,"")</f>
      </c>
      <c r="BC19" s="17">
        <f>IF($B19=BC$2,#REF!,"")</f>
      </c>
      <c r="BD19" s="17">
        <f>IF($B19=BD$2,#REF!,"")</f>
      </c>
      <c r="BE19" s="17">
        <f>IF($B19=BE$2,#REF!,"")</f>
      </c>
      <c r="BF19" s="17">
        <f>IF($B19=BF$2,#REF!,"")</f>
      </c>
      <c r="BG19" s="17">
        <f>IF($B19=BG$2,#REF!,"")</f>
      </c>
      <c r="BH19" s="17">
        <f>IF($B19=BH$2,#REF!,"")</f>
      </c>
      <c r="BI19" s="17">
        <f>IF($B19=BI$2,#REF!,"")</f>
      </c>
      <c r="BJ19" s="17">
        <f>IF($B19=BJ$2,#REF!,"")</f>
      </c>
      <c r="BK19" s="17">
        <f>IF($B19=BK$2,#REF!,"")</f>
      </c>
      <c r="BL19" s="17">
        <f>IF($B19=BL$2,#REF!,"")</f>
      </c>
      <c r="BM19" s="17">
        <f>IF($B19=BM$2,#REF!,"")</f>
      </c>
      <c r="BN19" s="17">
        <f>IF($B19=BN$2,#REF!,"")</f>
      </c>
      <c r="BO19" s="17">
        <f>IF($B19=BO$2,#REF!,"")</f>
      </c>
      <c r="BP19" s="17">
        <f>IF($B19=BP$2,#REF!,"")</f>
      </c>
      <c r="BQ19" s="17">
        <f>IF($B19=BQ$2,#REF!,"")</f>
      </c>
      <c r="BR19" s="17">
        <f>IF($B19=BR$2,#REF!,"")</f>
      </c>
      <c r="BS19" s="17">
        <f>IF($B19=BS$2,#REF!,"")</f>
      </c>
      <c r="BT19" s="17">
        <f>IF($B19=BT$2,#REF!,"")</f>
      </c>
      <c r="BU19" s="17">
        <f>IF($B19=BU$2,#REF!,"")</f>
      </c>
      <c r="BV19" s="17">
        <f>IF($B19=BV$2,#REF!,"")</f>
      </c>
      <c r="BW19" s="17">
        <f>IF($B19=BW$2,#REF!,"")</f>
      </c>
    </row>
    <row r="20" spans="1:75" s="18" customFormat="1" ht="12.75" customHeight="1">
      <c r="A20" s="13" t="s">
        <v>44</v>
      </c>
      <c r="B20" s="13" t="s">
        <v>137</v>
      </c>
      <c r="C20" s="32"/>
      <c r="D20" s="30"/>
      <c r="E20" s="4">
        <v>9</v>
      </c>
      <c r="F20" s="4"/>
      <c r="G20" s="32"/>
      <c r="H20" s="32"/>
      <c r="I20" s="30"/>
      <c r="J20" s="33"/>
      <c r="K20" s="30"/>
      <c r="L20" s="16">
        <v>5</v>
      </c>
      <c r="M20" s="32"/>
      <c r="N20" s="32"/>
      <c r="O20" s="37"/>
      <c r="P20" s="32"/>
      <c r="Q20" s="32"/>
      <c r="R20" s="4"/>
      <c r="S20" s="33"/>
      <c r="T20" s="33"/>
      <c r="U20" s="30"/>
      <c r="V20" s="9">
        <f>SUM(C20:U20)</f>
        <v>14</v>
      </c>
      <c r="W20" s="4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>
        <f>IF($B20=AY$2,#REF!,"")</f>
      </c>
      <c r="AZ20" s="17">
        <f>IF($B20=AZ$2,#REF!,"")</f>
      </c>
      <c r="BA20" s="17">
        <f>IF($B20=BA$2,#REF!,"")</f>
      </c>
      <c r="BB20" s="17">
        <f>IF($B20=BB$2,#REF!,"")</f>
      </c>
      <c r="BC20" s="17">
        <f>IF($B20=BC$2,#REF!,"")</f>
      </c>
      <c r="BD20" s="17">
        <f>IF($B20=BD$2,#REF!,"")</f>
      </c>
      <c r="BE20" s="17">
        <f>IF($B20=BE$2,#REF!,"")</f>
      </c>
      <c r="BF20" s="17">
        <f>IF($B20=BF$2,#REF!,"")</f>
      </c>
      <c r="BG20" s="17">
        <f>IF($B20=BG$2,#REF!,"")</f>
      </c>
      <c r="BH20" s="17">
        <f>IF($B20=BH$2,#REF!,"")</f>
      </c>
      <c r="BI20" s="17">
        <f>IF($B20=BI$2,#REF!,"")</f>
      </c>
      <c r="BJ20" s="17">
        <f>IF($B20=BJ$2,#REF!,"")</f>
      </c>
      <c r="BK20" s="17">
        <f>IF($B20=BK$2,#REF!,"")</f>
      </c>
      <c r="BL20" s="17">
        <f>IF($B20=BL$2,#REF!,"")</f>
      </c>
      <c r="BM20" s="17">
        <f>IF($B20=BM$2,#REF!,"")</f>
      </c>
      <c r="BN20" s="17">
        <f>IF($B20=BN$2,#REF!,"")</f>
      </c>
      <c r="BO20" s="17">
        <f>IF($B20=BO$2,#REF!,"")</f>
      </c>
      <c r="BP20" s="17">
        <f>IF($B20=BP$2,#REF!,"")</f>
      </c>
      <c r="BQ20" s="17">
        <f>IF($B20=BQ$2,#REF!,"")</f>
      </c>
      <c r="BR20" s="17">
        <f>IF($B20=BR$2,#REF!,"")</f>
      </c>
      <c r="BS20" s="17">
        <f>IF($B20=BS$2,#REF!,"")</f>
      </c>
      <c r="BT20" s="17">
        <f>IF($B20=BT$2,#REF!,"")</f>
      </c>
      <c r="BU20" s="17">
        <f>IF($B20=BU$2,#REF!,"")</f>
      </c>
      <c r="BV20" s="17">
        <f>IF($B20=BV$2,#REF!,"")</f>
      </c>
      <c r="BW20" s="17">
        <f>IF($B20=BW$2,#REF!,"")</f>
      </c>
    </row>
    <row r="21" spans="1:75" s="18" customFormat="1" ht="12.75" customHeight="1">
      <c r="A21" s="13" t="s">
        <v>85</v>
      </c>
      <c r="B21" s="13" t="s">
        <v>204</v>
      </c>
      <c r="C21" s="32"/>
      <c r="D21" s="30"/>
      <c r="E21" s="4">
        <v>8</v>
      </c>
      <c r="F21" s="4"/>
      <c r="G21" s="32"/>
      <c r="H21" s="32"/>
      <c r="I21" s="30"/>
      <c r="J21" s="32"/>
      <c r="K21" s="30">
        <v>1</v>
      </c>
      <c r="L21" s="4"/>
      <c r="M21" s="32"/>
      <c r="N21" s="32"/>
      <c r="O21" s="37"/>
      <c r="P21" s="32"/>
      <c r="Q21" s="32"/>
      <c r="R21" s="4">
        <v>1</v>
      </c>
      <c r="S21" s="33"/>
      <c r="T21" s="33"/>
      <c r="U21" s="30"/>
      <c r="V21" s="9">
        <f>SUM(C21:U21)</f>
        <v>10</v>
      </c>
      <c r="W21" s="4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</row>
    <row r="22" spans="1:75" s="18" customFormat="1" ht="12.75" customHeight="1">
      <c r="A22" s="13" t="s">
        <v>152</v>
      </c>
      <c r="B22" s="13" t="s">
        <v>154</v>
      </c>
      <c r="C22" s="32"/>
      <c r="D22" s="30">
        <v>2</v>
      </c>
      <c r="E22" s="4">
        <v>7</v>
      </c>
      <c r="F22" s="4"/>
      <c r="G22" s="32"/>
      <c r="H22" s="32"/>
      <c r="I22" s="30"/>
      <c r="J22" s="32"/>
      <c r="K22" s="30"/>
      <c r="L22" s="4"/>
      <c r="M22" s="32"/>
      <c r="N22" s="32"/>
      <c r="O22" s="38"/>
      <c r="P22" s="32"/>
      <c r="Q22" s="32"/>
      <c r="R22" s="4"/>
      <c r="S22" s="33"/>
      <c r="T22" s="33"/>
      <c r="U22" s="30"/>
      <c r="V22" s="9">
        <f>SUM(C22:U22)</f>
        <v>9</v>
      </c>
      <c r="W22" s="4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</row>
    <row r="23" spans="1:75" s="18" customFormat="1" ht="12.75" customHeight="1">
      <c r="A23" s="13" t="s">
        <v>35</v>
      </c>
      <c r="B23" s="13" t="s">
        <v>119</v>
      </c>
      <c r="C23" s="32">
        <v>2</v>
      </c>
      <c r="D23" s="30"/>
      <c r="E23" s="4">
        <v>6</v>
      </c>
      <c r="F23" s="4"/>
      <c r="G23" s="32"/>
      <c r="H23" s="32"/>
      <c r="I23" s="30">
        <v>1</v>
      </c>
      <c r="J23" s="32"/>
      <c r="K23" s="30"/>
      <c r="L23" s="4"/>
      <c r="M23" s="32"/>
      <c r="N23" s="32"/>
      <c r="O23" s="37"/>
      <c r="P23" s="32"/>
      <c r="Q23" s="32"/>
      <c r="R23" s="4"/>
      <c r="S23" s="33"/>
      <c r="T23" s="33"/>
      <c r="U23" s="30"/>
      <c r="V23" s="9">
        <f>SUM(C23:U23)</f>
        <v>9</v>
      </c>
      <c r="W23" s="4"/>
      <c r="X23" s="16"/>
      <c r="Y23" s="16"/>
      <c r="Z23" s="16"/>
      <c r="AA23" s="16"/>
      <c r="AB23" s="16"/>
      <c r="AC23" s="16"/>
      <c r="AD23" s="16"/>
      <c r="AE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</row>
    <row r="24" spans="1:75" s="18" customFormat="1" ht="12.75" customHeight="1">
      <c r="A24" s="13" t="s">
        <v>60</v>
      </c>
      <c r="B24" s="13" t="s">
        <v>175</v>
      </c>
      <c r="C24" s="32"/>
      <c r="D24" s="30"/>
      <c r="E24" s="4">
        <v>1</v>
      </c>
      <c r="F24" s="4"/>
      <c r="G24" s="32"/>
      <c r="H24" s="32"/>
      <c r="I24" s="30">
        <v>6</v>
      </c>
      <c r="J24" s="32"/>
      <c r="K24" s="30"/>
      <c r="L24" s="16"/>
      <c r="M24" s="32"/>
      <c r="N24" s="32"/>
      <c r="O24" s="38"/>
      <c r="P24" s="32"/>
      <c r="Q24" s="32"/>
      <c r="R24" s="4"/>
      <c r="S24" s="33"/>
      <c r="T24" s="33"/>
      <c r="U24" s="30"/>
      <c r="V24" s="9">
        <f>SUM(C24:U24)</f>
        <v>7</v>
      </c>
      <c r="W24" s="16"/>
      <c r="X24" s="16"/>
      <c r="Y24" s="16"/>
      <c r="Z24" s="16"/>
      <c r="AA24" s="16"/>
      <c r="AB24" s="16"/>
      <c r="AC24" s="16"/>
      <c r="AD24" s="16"/>
      <c r="AE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</row>
    <row r="25" spans="1:75" s="18" customFormat="1" ht="12.75" customHeight="1">
      <c r="A25" s="13" t="s">
        <v>35</v>
      </c>
      <c r="B25" s="13" t="s">
        <v>116</v>
      </c>
      <c r="C25" s="32"/>
      <c r="D25" s="30"/>
      <c r="E25" s="4"/>
      <c r="F25" s="4"/>
      <c r="G25" s="32"/>
      <c r="H25" s="32"/>
      <c r="I25" s="30">
        <v>7</v>
      </c>
      <c r="J25" s="32"/>
      <c r="K25" s="30"/>
      <c r="L25" s="4"/>
      <c r="M25" s="32"/>
      <c r="N25" s="32"/>
      <c r="O25" s="37"/>
      <c r="P25" s="32"/>
      <c r="Q25" s="32"/>
      <c r="R25" s="4"/>
      <c r="S25" s="33"/>
      <c r="T25" s="33"/>
      <c r="U25" s="30"/>
      <c r="V25" s="9">
        <f>SUM(C25:U25)</f>
        <v>7</v>
      </c>
      <c r="W25" s="4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7"/>
      <c r="AS25" s="17"/>
      <c r="AT25" s="17"/>
      <c r="AU25" s="17"/>
      <c r="AV25" s="17"/>
      <c r="AW25" s="17"/>
      <c r="AX25" s="17"/>
      <c r="AY25" s="17">
        <f>IF($B25=AY$2,#REF!,"")</f>
      </c>
      <c r="AZ25" s="17">
        <f>IF($B25=AZ$2,#REF!,"")</f>
      </c>
      <c r="BA25" s="17">
        <f>IF($B25=BA$2,#REF!,"")</f>
      </c>
      <c r="BB25" s="17">
        <f>IF($B25=BB$2,#REF!,"")</f>
      </c>
      <c r="BC25" s="17">
        <f>IF($B25=BC$2,#REF!,"")</f>
      </c>
      <c r="BD25" s="17">
        <f>IF($B25=BD$2,#REF!,"")</f>
      </c>
      <c r="BE25" s="17">
        <f>IF($B25=BE$2,#REF!,"")</f>
      </c>
      <c r="BF25" s="17">
        <f>IF($B25=BF$2,#REF!,"")</f>
      </c>
      <c r="BG25" s="17">
        <f>IF($B25=BG$2,#REF!,"")</f>
      </c>
      <c r="BH25" s="17">
        <f>IF($B25=BH$2,#REF!,"")</f>
      </c>
      <c r="BI25" s="17">
        <f>IF($B25=BI$2,#REF!,"")</f>
      </c>
      <c r="BJ25" s="17">
        <f>IF($B25=BJ$2,#REF!,"")</f>
      </c>
      <c r="BK25" s="17">
        <f>IF($B25=BK$2,#REF!,"")</f>
      </c>
      <c r="BL25" s="17">
        <f>IF($B25=BL$2,#REF!,"")</f>
      </c>
      <c r="BM25" s="17">
        <f>IF($B25=BM$2,#REF!,"")</f>
      </c>
      <c r="BN25" s="17">
        <f>IF($B25=BN$2,#REF!,"")</f>
      </c>
      <c r="BO25" s="17">
        <f>IF($B25=BO$2,#REF!,"")</f>
      </c>
      <c r="BP25" s="17">
        <f>IF($B25=BP$2,#REF!,"")</f>
      </c>
      <c r="BQ25" s="17">
        <f>IF($B25=BQ$2,#REF!,"")</f>
      </c>
      <c r="BR25" s="17">
        <f>IF($B25=BR$2,#REF!,"")</f>
      </c>
      <c r="BS25" s="17">
        <f>IF($B25=BS$2,#REF!,"")</f>
      </c>
      <c r="BT25" s="17">
        <f>IF($B25=BT$2,#REF!,"")</f>
      </c>
      <c r="BU25" s="17">
        <f>IF($B25=BU$2,#REF!,"")</f>
      </c>
      <c r="BV25" s="17">
        <f>IF($B25=BV$2,#REF!,"")</f>
      </c>
      <c r="BW25" s="17">
        <f>IF($B25=BW$2,#REF!,"")</f>
      </c>
    </row>
    <row r="26" spans="1:75" s="18" customFormat="1" ht="12.75" customHeight="1">
      <c r="A26" s="13" t="s">
        <v>38</v>
      </c>
      <c r="B26" s="13" t="s">
        <v>127</v>
      </c>
      <c r="C26" s="32"/>
      <c r="D26" s="30"/>
      <c r="E26" s="4">
        <v>1</v>
      </c>
      <c r="F26" s="4"/>
      <c r="G26" s="32"/>
      <c r="H26" s="32">
        <v>2</v>
      </c>
      <c r="I26" s="30"/>
      <c r="J26" s="32"/>
      <c r="K26" s="30"/>
      <c r="L26" s="4">
        <v>2</v>
      </c>
      <c r="M26" s="32"/>
      <c r="N26" s="32"/>
      <c r="O26" s="38"/>
      <c r="P26" s="32">
        <v>2</v>
      </c>
      <c r="Q26" s="32"/>
      <c r="R26" s="4"/>
      <c r="S26" s="33"/>
      <c r="T26" s="33"/>
      <c r="U26" s="30"/>
      <c r="V26" s="9">
        <f>SUM(C26:U26)</f>
        <v>7</v>
      </c>
      <c r="W26" s="4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7"/>
      <c r="AS26" s="17"/>
      <c r="AT26" s="17"/>
      <c r="AU26" s="17"/>
      <c r="AV26" s="17"/>
      <c r="AW26" s="17"/>
      <c r="AX26" s="17"/>
      <c r="AY26" s="17">
        <f>IF($B26=AY$2,#REF!,"")</f>
      </c>
      <c r="AZ26" s="17">
        <f>IF($B26=AZ$2,#REF!,"")</f>
      </c>
      <c r="BA26" s="17">
        <f>IF($B26=BA$2,#REF!,"")</f>
      </c>
      <c r="BB26" s="17">
        <f>IF($B26=BB$2,#REF!,"")</f>
      </c>
      <c r="BC26" s="17">
        <f>IF($B26=BC$2,#REF!,"")</f>
      </c>
      <c r="BD26" s="17">
        <f>IF($B26=BD$2,#REF!,"")</f>
      </c>
      <c r="BE26" s="17">
        <f>IF($B26=BE$2,#REF!,"")</f>
      </c>
      <c r="BF26" s="17">
        <f>IF($B26=BF$2,#REF!,"")</f>
      </c>
      <c r="BG26" s="17">
        <f>IF($B26=BG$2,#REF!,"")</f>
      </c>
      <c r="BH26" s="17">
        <f>IF($B26=BH$2,#REF!,"")</f>
      </c>
      <c r="BI26" s="17">
        <f>IF($B26=BI$2,#REF!,"")</f>
      </c>
      <c r="BJ26" s="17">
        <f>IF($B26=BJ$2,#REF!,"")</f>
      </c>
      <c r="BK26" s="17">
        <f>IF($B26=BK$2,#REF!,"")</f>
      </c>
      <c r="BL26" s="17">
        <f>IF($B26=BL$2,#REF!,"")</f>
      </c>
      <c r="BM26" s="17">
        <f>IF($B26=BM$2,#REF!,"")</f>
      </c>
      <c r="BN26" s="17">
        <f>IF($B26=BN$2,#REF!,"")</f>
      </c>
      <c r="BO26" s="17">
        <f>IF($B26=BO$2,#REF!,"")</f>
      </c>
      <c r="BP26" s="17">
        <f>IF($B26=BP$2,#REF!,"")</f>
      </c>
      <c r="BQ26" s="17">
        <f>IF($B26=BQ$2,#REF!,"")</f>
      </c>
      <c r="BR26" s="17">
        <f>IF($B26=BR$2,#REF!,"")</f>
      </c>
      <c r="BS26" s="17">
        <f>IF($B26=BS$2,#REF!,"")</f>
      </c>
      <c r="BT26" s="17">
        <f>IF($B26=BT$2,#REF!,"")</f>
      </c>
      <c r="BU26" s="17">
        <f>IF($B26=BU$2,#REF!,"")</f>
      </c>
      <c r="BV26" s="17">
        <f>IF($B26=BV$2,#REF!,"")</f>
      </c>
      <c r="BW26" s="17">
        <f>IF($B26=BW$2,#REF!,"")</f>
      </c>
    </row>
    <row r="27" spans="1:75" s="18" customFormat="1" ht="12.75" customHeight="1">
      <c r="A27" s="13" t="s">
        <v>90</v>
      </c>
      <c r="B27" s="13" t="s">
        <v>91</v>
      </c>
      <c r="C27" s="32"/>
      <c r="D27" s="30"/>
      <c r="E27" s="4">
        <v>5</v>
      </c>
      <c r="F27" s="4"/>
      <c r="G27" s="32"/>
      <c r="H27" s="32"/>
      <c r="I27" s="30"/>
      <c r="J27" s="33"/>
      <c r="K27" s="30"/>
      <c r="L27" s="16"/>
      <c r="M27" s="32"/>
      <c r="N27" s="32"/>
      <c r="O27" s="37"/>
      <c r="P27" s="32"/>
      <c r="Q27" s="32"/>
      <c r="R27" s="4"/>
      <c r="S27" s="33"/>
      <c r="T27" s="33"/>
      <c r="U27" s="30"/>
      <c r="V27" s="9">
        <f>SUM(C27:U27)</f>
        <v>5</v>
      </c>
      <c r="W27" s="4"/>
      <c r="X27" s="16"/>
      <c r="Y27" s="16"/>
      <c r="Z27" s="19"/>
      <c r="AA27" s="20"/>
      <c r="AB27" s="19"/>
      <c r="AC27" s="19"/>
      <c r="AD27" s="21"/>
      <c r="AE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</row>
    <row r="28" spans="1:75" s="18" customFormat="1" ht="12.75" customHeight="1">
      <c r="A28" s="13" t="s">
        <v>44</v>
      </c>
      <c r="B28" s="13" t="s">
        <v>135</v>
      </c>
      <c r="C28" s="32"/>
      <c r="D28" s="4"/>
      <c r="E28" s="4">
        <v>4</v>
      </c>
      <c r="F28" s="4"/>
      <c r="G28" s="35"/>
      <c r="H28" s="35"/>
      <c r="I28" s="4"/>
      <c r="J28" s="32"/>
      <c r="K28" s="4"/>
      <c r="L28" s="4"/>
      <c r="M28" s="32"/>
      <c r="N28" s="35"/>
      <c r="O28" s="38"/>
      <c r="P28" s="35"/>
      <c r="Q28" s="35"/>
      <c r="R28" s="4"/>
      <c r="S28" s="33"/>
      <c r="T28" s="33"/>
      <c r="U28" s="4"/>
      <c r="V28" s="9">
        <f>SUM(C28:U28)</f>
        <v>4</v>
      </c>
      <c r="W28" s="4"/>
      <c r="X28" s="16"/>
      <c r="Y28" s="16"/>
      <c r="Z28" s="19"/>
      <c r="AA28" s="20"/>
      <c r="AB28" s="19"/>
      <c r="AC28" s="19"/>
      <c r="AD28" s="21"/>
      <c r="AE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</row>
    <row r="29" spans="1:75" s="18" customFormat="1" ht="12.75" customHeight="1">
      <c r="A29" s="13" t="s">
        <v>87</v>
      </c>
      <c r="B29" s="13" t="s">
        <v>209</v>
      </c>
      <c r="C29" s="32"/>
      <c r="D29" s="4"/>
      <c r="E29" s="4">
        <v>3</v>
      </c>
      <c r="F29" s="4"/>
      <c r="G29" s="35"/>
      <c r="H29" s="35"/>
      <c r="I29" s="4"/>
      <c r="J29" s="32"/>
      <c r="K29" s="4">
        <v>1</v>
      </c>
      <c r="L29" s="4"/>
      <c r="M29" s="32"/>
      <c r="N29" s="35"/>
      <c r="O29" s="37"/>
      <c r="P29" s="35"/>
      <c r="Q29" s="35"/>
      <c r="R29" s="4"/>
      <c r="S29" s="33"/>
      <c r="T29" s="33"/>
      <c r="U29" s="4"/>
      <c r="V29" s="9">
        <f>SUM(C29:U29)</f>
        <v>4</v>
      </c>
      <c r="W29" s="4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7"/>
      <c r="AS29" s="17"/>
      <c r="AT29" s="17"/>
      <c r="AU29" s="17"/>
      <c r="AV29" s="17"/>
      <c r="AW29" s="17"/>
      <c r="AX29" s="17"/>
      <c r="AY29" s="17">
        <f>IF($B29=AY$2,#REF!,"")</f>
      </c>
      <c r="AZ29" s="17">
        <f>IF($B29=AZ$2,#REF!,"")</f>
      </c>
      <c r="BA29" s="17">
        <f>IF($B29=BA$2,#REF!,"")</f>
      </c>
      <c r="BB29" s="17">
        <f>IF($B29=BB$2,#REF!,"")</f>
      </c>
      <c r="BC29" s="17">
        <f>IF($B29=BC$2,#REF!,"")</f>
      </c>
      <c r="BD29" s="17">
        <f>IF($B29=BD$2,#REF!,"")</f>
      </c>
      <c r="BE29" s="17">
        <f>IF($B29=BE$2,#REF!,"")</f>
      </c>
      <c r="BF29" s="17">
        <f>IF($B29=BF$2,#REF!,"")</f>
      </c>
      <c r="BG29" s="17">
        <f>IF($B29=BG$2,#REF!,"")</f>
      </c>
      <c r="BH29" s="17">
        <f>IF($B29=BH$2,#REF!,"")</f>
      </c>
      <c r="BI29" s="17">
        <f>IF($B29=BI$2,#REF!,"")</f>
      </c>
      <c r="BJ29" s="17">
        <f>IF($B29=BJ$2,#REF!,"")</f>
      </c>
      <c r="BK29" s="17">
        <f>IF($B29=BK$2,#REF!,"")</f>
      </c>
      <c r="BL29" s="17">
        <f>IF($B29=BL$2,#REF!,"")</f>
      </c>
      <c r="BM29" s="17">
        <f>IF($B29=BM$2,#REF!,"")</f>
      </c>
      <c r="BN29" s="17">
        <f>IF($B29=BN$2,#REF!,"")</f>
      </c>
      <c r="BO29" s="17">
        <f>IF($B29=BO$2,#REF!,"")</f>
      </c>
      <c r="BP29" s="17">
        <f>IF($B29=BP$2,#REF!,"")</f>
      </c>
      <c r="BQ29" s="17">
        <f>IF($B29=BQ$2,#REF!,"")</f>
      </c>
      <c r="BR29" s="17">
        <f>IF($B29=BR$2,#REF!,"")</f>
      </c>
      <c r="BS29" s="17">
        <f>IF($B29=BS$2,#REF!,"")</f>
      </c>
      <c r="BT29" s="17">
        <f>IF($B29=BT$2,#REF!,"")</f>
      </c>
      <c r="BU29" s="17">
        <f>IF($B29=BU$2,#REF!,"")</f>
      </c>
      <c r="BV29" s="17">
        <f>IF($B29=BV$2,#REF!,"")</f>
      </c>
      <c r="BW29" s="17">
        <f>IF($B29=BW$2,#REF!,"")</f>
      </c>
    </row>
    <row r="30" spans="1:75" s="18" customFormat="1" ht="12.75" customHeight="1">
      <c r="A30" s="13" t="s">
        <v>33</v>
      </c>
      <c r="B30" s="13" t="s">
        <v>109</v>
      </c>
      <c r="C30" s="32"/>
      <c r="D30" s="30"/>
      <c r="E30" s="4">
        <v>4</v>
      </c>
      <c r="F30" s="4"/>
      <c r="G30" s="32"/>
      <c r="H30" s="32"/>
      <c r="I30" s="30"/>
      <c r="J30" s="32"/>
      <c r="K30" s="30"/>
      <c r="L30" s="16"/>
      <c r="M30" s="32"/>
      <c r="N30" s="32"/>
      <c r="O30" s="37"/>
      <c r="P30" s="32"/>
      <c r="Q30" s="32"/>
      <c r="R30" s="4"/>
      <c r="S30" s="33"/>
      <c r="T30" s="33"/>
      <c r="U30" s="30"/>
      <c r="V30" s="9">
        <f>SUM(C30:U30)</f>
        <v>4</v>
      </c>
      <c r="W30" s="5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</row>
    <row r="31" spans="1:75" s="18" customFormat="1" ht="12.75" customHeight="1">
      <c r="A31" s="13" t="s">
        <v>60</v>
      </c>
      <c r="B31" s="13" t="s">
        <v>174</v>
      </c>
      <c r="C31" s="32"/>
      <c r="D31" s="30">
        <v>1</v>
      </c>
      <c r="E31" s="4">
        <v>1</v>
      </c>
      <c r="F31" s="4"/>
      <c r="G31" s="32"/>
      <c r="H31" s="32"/>
      <c r="I31" s="30"/>
      <c r="J31" s="32"/>
      <c r="K31" s="30"/>
      <c r="L31" s="16"/>
      <c r="M31" s="32"/>
      <c r="N31" s="32"/>
      <c r="O31" s="38"/>
      <c r="P31" s="32"/>
      <c r="Q31" s="32"/>
      <c r="R31" s="4"/>
      <c r="S31" s="33"/>
      <c r="T31" s="33"/>
      <c r="U31" s="30"/>
      <c r="V31" s="9">
        <f>SUM(C31:U31)</f>
        <v>2</v>
      </c>
      <c r="W31" s="16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>
        <f>IF($B31=AY$2,#REF!,"")</f>
      </c>
      <c r="AZ31" s="17">
        <f>IF($B31=AZ$2,#REF!,"")</f>
      </c>
      <c r="BA31" s="17">
        <f>IF($B31=BA$2,#REF!,"")</f>
      </c>
      <c r="BB31" s="17">
        <f>IF($B31=BB$2,#REF!,"")</f>
      </c>
      <c r="BC31" s="17">
        <f>IF($B31=BC$2,#REF!,"")</f>
      </c>
      <c r="BD31" s="17">
        <f>IF($B31=BD$2,#REF!,"")</f>
      </c>
      <c r="BE31" s="17">
        <f>IF($B31=BE$2,#REF!,"")</f>
      </c>
      <c r="BF31" s="17">
        <f>IF($B31=BF$2,#REF!,"")</f>
      </c>
      <c r="BG31" s="17">
        <f>IF($B31=BG$2,#REF!,"")</f>
      </c>
      <c r="BH31" s="17">
        <f>IF($B31=BH$2,#REF!,"")</f>
      </c>
      <c r="BI31" s="17">
        <f>IF($B31=BI$2,#REF!,"")</f>
      </c>
      <c r="BJ31" s="17">
        <f>IF($B31=BJ$2,#REF!,"")</f>
      </c>
      <c r="BK31" s="17">
        <f>IF($B31=BK$2,#REF!,"")</f>
      </c>
      <c r="BL31" s="17">
        <f>IF($B31=BL$2,#REF!,"")</f>
      </c>
      <c r="BM31" s="17">
        <f>IF($B31=BM$2,#REF!,"")</f>
      </c>
      <c r="BN31" s="17">
        <f>IF($B31=BN$2,#REF!,"")</f>
      </c>
      <c r="BO31" s="17">
        <f>IF($B31=BO$2,#REF!,"")</f>
      </c>
      <c r="BP31" s="17">
        <f>IF($B31=BP$2,#REF!,"")</f>
      </c>
      <c r="BQ31" s="17">
        <f>IF($B31=BQ$2,#REF!,"")</f>
      </c>
      <c r="BR31" s="17">
        <f>IF($B31=BR$2,#REF!,"")</f>
      </c>
      <c r="BS31" s="17">
        <f>IF($B31=BS$2,#REF!,"")</f>
      </c>
      <c r="BT31" s="17">
        <f>IF($B31=BT$2,#REF!,"")</f>
      </c>
      <c r="BU31" s="17">
        <f>IF($B31=BU$2,#REF!,"")</f>
      </c>
      <c r="BV31" s="17">
        <f>IF($B31=BV$2,#REF!,"")</f>
      </c>
      <c r="BW31" s="17">
        <f>IF($B31=BW$2,#REF!,"")</f>
      </c>
    </row>
    <row r="32" spans="1:75" s="18" customFormat="1" ht="12.75" customHeight="1">
      <c r="A32" s="13" t="s">
        <v>35</v>
      </c>
      <c r="B32" s="13" t="s">
        <v>113</v>
      </c>
      <c r="C32" s="32">
        <v>2</v>
      </c>
      <c r="D32" s="30"/>
      <c r="E32" s="4"/>
      <c r="F32" s="4"/>
      <c r="G32" s="32"/>
      <c r="H32" s="32"/>
      <c r="I32" s="30"/>
      <c r="J32" s="32"/>
      <c r="K32" s="30"/>
      <c r="L32" s="16"/>
      <c r="M32" s="32"/>
      <c r="N32" s="32"/>
      <c r="O32" s="37"/>
      <c r="P32" s="32"/>
      <c r="Q32" s="32"/>
      <c r="R32" s="4"/>
      <c r="S32" s="33"/>
      <c r="T32" s="33"/>
      <c r="U32" s="30"/>
      <c r="V32" s="9">
        <f>SUM(C32:U32)</f>
        <v>2</v>
      </c>
      <c r="W32" s="4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</row>
    <row r="33" spans="1:75" s="18" customFormat="1" ht="12.75" customHeight="1">
      <c r="A33" s="13" t="s">
        <v>60</v>
      </c>
      <c r="B33" s="13" t="s">
        <v>176</v>
      </c>
      <c r="C33" s="32"/>
      <c r="D33" s="30">
        <v>1</v>
      </c>
      <c r="E33" s="4">
        <v>1</v>
      </c>
      <c r="F33" s="4"/>
      <c r="G33" s="32"/>
      <c r="H33" s="32"/>
      <c r="I33" s="30"/>
      <c r="J33" s="32"/>
      <c r="K33" s="30"/>
      <c r="L33" s="4"/>
      <c r="M33" s="32"/>
      <c r="N33" s="32"/>
      <c r="O33" s="37"/>
      <c r="P33" s="32"/>
      <c r="Q33" s="32"/>
      <c r="R33" s="4"/>
      <c r="S33" s="33"/>
      <c r="T33" s="33"/>
      <c r="U33" s="30"/>
      <c r="V33" s="9">
        <f>SUM(C33:U33)</f>
        <v>2</v>
      </c>
      <c r="W33" s="16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</row>
    <row r="34" spans="1:75" s="18" customFormat="1" ht="12.75" customHeight="1">
      <c r="A34" s="13" t="s">
        <v>87</v>
      </c>
      <c r="B34" s="13" t="s">
        <v>207</v>
      </c>
      <c r="C34" s="32"/>
      <c r="D34" s="30"/>
      <c r="E34" s="4">
        <v>1</v>
      </c>
      <c r="F34" s="4"/>
      <c r="G34" s="32"/>
      <c r="H34" s="32"/>
      <c r="I34" s="30"/>
      <c r="J34" s="32"/>
      <c r="K34" s="30"/>
      <c r="L34" s="4"/>
      <c r="M34" s="32"/>
      <c r="N34" s="32"/>
      <c r="O34" s="37"/>
      <c r="P34" s="32"/>
      <c r="Q34" s="32"/>
      <c r="R34" s="4"/>
      <c r="S34" s="33"/>
      <c r="T34" s="33"/>
      <c r="U34" s="30"/>
      <c r="V34" s="9">
        <f>SUM(C34:U34)</f>
        <v>1</v>
      </c>
      <c r="W34" s="4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  <c r="AT34" s="17"/>
      <c r="AU34" s="17"/>
      <c r="AV34" s="17"/>
      <c r="AW34" s="17"/>
      <c r="AX34" s="17"/>
      <c r="AY34" s="17">
        <f>IF($B34=AY$2,#REF!,"")</f>
      </c>
      <c r="AZ34" s="17">
        <f>IF($B34=AZ$2,#REF!,"")</f>
      </c>
      <c r="BA34" s="17">
        <f>IF($B34=BA$2,#REF!,"")</f>
      </c>
      <c r="BB34" s="17">
        <f>IF($B34=BB$2,#REF!,"")</f>
      </c>
      <c r="BC34" s="17">
        <f>IF($B34=BC$2,#REF!,"")</f>
      </c>
      <c r="BD34" s="17">
        <f>IF($B34=BD$2,#REF!,"")</f>
      </c>
      <c r="BE34" s="17">
        <f>IF($B34=BE$2,#REF!,"")</f>
      </c>
      <c r="BF34" s="17">
        <f>IF($B34=BF$2,#REF!,"")</f>
      </c>
      <c r="BG34" s="17">
        <f>IF($B34=BG$2,#REF!,"")</f>
      </c>
      <c r="BH34" s="17">
        <f>IF($B34=BH$2,#REF!,"")</f>
      </c>
      <c r="BI34" s="17">
        <f>IF($B34=BI$2,#REF!,"")</f>
      </c>
      <c r="BJ34" s="17">
        <f>IF($B34=BJ$2,#REF!,"")</f>
      </c>
      <c r="BK34" s="17">
        <f>IF($B34=BK$2,#REF!,"")</f>
      </c>
      <c r="BL34" s="17">
        <f>IF($B34=BL$2,#REF!,"")</f>
      </c>
      <c r="BM34" s="17">
        <f>IF($B34=BM$2,#REF!,"")</f>
      </c>
      <c r="BN34" s="17">
        <f>IF($B34=BN$2,#REF!,"")</f>
      </c>
      <c r="BO34" s="17">
        <f>IF($B34=BO$2,#REF!,"")</f>
      </c>
      <c r="BP34" s="17">
        <f>IF($B34=BP$2,#REF!,"")</f>
      </c>
      <c r="BQ34" s="17">
        <f>IF($B34=BQ$2,#REF!,"")</f>
      </c>
      <c r="BR34" s="17">
        <f>IF($B34=BR$2,#REF!,"")</f>
      </c>
      <c r="BS34" s="17">
        <f>IF($B34=BS$2,#REF!,"")</f>
      </c>
      <c r="BT34" s="17">
        <f>IF($B34=BT$2,#REF!,"")</f>
      </c>
      <c r="BU34" s="17">
        <f>IF($B34=BU$2,#REF!,"")</f>
      </c>
      <c r="BV34" s="17">
        <f>IF($B34=BV$2,#REF!,"")</f>
      </c>
      <c r="BW34" s="17">
        <f>IF($B34=BW$2,#REF!,"")</f>
      </c>
    </row>
    <row r="35" spans="1:75" s="18" customFormat="1" ht="12.75" customHeight="1">
      <c r="A35" s="13" t="s">
        <v>38</v>
      </c>
      <c r="B35" s="13" t="s">
        <v>121</v>
      </c>
      <c r="C35" s="32"/>
      <c r="D35" s="30"/>
      <c r="E35" s="4"/>
      <c r="F35" s="4"/>
      <c r="G35" s="32"/>
      <c r="H35" s="32"/>
      <c r="I35" s="30"/>
      <c r="J35" s="34"/>
      <c r="K35" s="30"/>
      <c r="L35" s="16">
        <v>1</v>
      </c>
      <c r="M35" s="32"/>
      <c r="N35" s="32"/>
      <c r="O35" s="38"/>
      <c r="P35" s="32"/>
      <c r="Q35" s="32"/>
      <c r="R35" s="4"/>
      <c r="S35" s="33"/>
      <c r="T35" s="33"/>
      <c r="U35" s="30"/>
      <c r="V35" s="9">
        <f>SUM(C35:U35)</f>
        <v>1</v>
      </c>
      <c r="W35" s="4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>
        <f>IF($B35=AY$2,#REF!,"")</f>
      </c>
      <c r="AZ35" s="17">
        <f>IF($B35=AZ$2,#REF!,"")</f>
      </c>
      <c r="BA35" s="17">
        <f>IF($B35=BA$2,#REF!,"")</f>
      </c>
      <c r="BB35" s="17">
        <f>IF($B35=BB$2,#REF!,"")</f>
      </c>
      <c r="BC35" s="17">
        <f>IF($B35=BC$2,#REF!,"")</f>
      </c>
      <c r="BD35" s="17">
        <f>IF($B35=BD$2,#REF!,"")</f>
      </c>
      <c r="BE35" s="17">
        <f>IF($B35=BE$2,#REF!,"")</f>
      </c>
      <c r="BF35" s="17">
        <f>IF($B35=BF$2,#REF!,"")</f>
      </c>
      <c r="BG35" s="17">
        <f>IF($B35=BG$2,#REF!,"")</f>
      </c>
      <c r="BH35" s="17">
        <f>IF($B35=BH$2,#REF!,"")</f>
      </c>
      <c r="BI35" s="17">
        <f>IF($B35=BI$2,#REF!,"")</f>
      </c>
      <c r="BJ35" s="17">
        <f>IF($B35=BJ$2,#REF!,"")</f>
      </c>
      <c r="BK35" s="17">
        <f>IF($B35=BK$2,#REF!,"")</f>
      </c>
      <c r="BL35" s="17">
        <f>IF($B35=BL$2,#REF!,"")</f>
      </c>
      <c r="BM35" s="17">
        <f>IF($B35=BM$2,#REF!,"")</f>
      </c>
      <c r="BN35" s="17">
        <f>IF($B35=BN$2,#REF!,"")</f>
      </c>
      <c r="BO35" s="17">
        <f>IF($B35=BO$2,#REF!,"")</f>
      </c>
      <c r="BP35" s="17">
        <f>IF($B35=BP$2,#REF!,"")</f>
      </c>
      <c r="BQ35" s="17">
        <f>IF($B35=BQ$2,#REF!,"")</f>
      </c>
      <c r="BR35" s="17">
        <f>IF($B35=BR$2,#REF!,"")</f>
      </c>
      <c r="BS35" s="17">
        <f>IF($B35=BS$2,#REF!,"")</f>
      </c>
      <c r="BT35" s="17">
        <f>IF($B35=BT$2,#REF!,"")</f>
      </c>
      <c r="BU35" s="17">
        <f>IF($B35=BU$2,#REF!,"")</f>
      </c>
      <c r="BV35" s="17">
        <f>IF($B35=BV$2,#REF!,"")</f>
      </c>
      <c r="BW35" s="17">
        <f>IF($B35=BW$2,#REF!,"")</f>
      </c>
    </row>
    <row r="36" spans="1:75" s="18" customFormat="1" ht="12.75" customHeight="1">
      <c r="A36" s="13" t="s">
        <v>33</v>
      </c>
      <c r="B36" s="13" t="s">
        <v>107</v>
      </c>
      <c r="C36" s="32"/>
      <c r="D36" s="30"/>
      <c r="E36" s="4">
        <v>1</v>
      </c>
      <c r="F36" s="4"/>
      <c r="G36" s="32"/>
      <c r="H36" s="32"/>
      <c r="I36" s="30"/>
      <c r="J36" s="32"/>
      <c r="K36" s="30"/>
      <c r="L36" s="4"/>
      <c r="M36" s="32"/>
      <c r="N36" s="32"/>
      <c r="O36" s="37"/>
      <c r="P36" s="32"/>
      <c r="Q36" s="32"/>
      <c r="R36" s="4"/>
      <c r="S36" s="33"/>
      <c r="T36" s="33"/>
      <c r="U36" s="30"/>
      <c r="V36" s="9">
        <f>SUM(C36:U36)</f>
        <v>1</v>
      </c>
      <c r="W36" s="4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</row>
    <row r="37" spans="1:75" s="18" customFormat="1" ht="12.75" customHeight="1">
      <c r="A37" s="13" t="s">
        <v>33</v>
      </c>
      <c r="B37" s="13" t="s">
        <v>108</v>
      </c>
      <c r="C37" s="32"/>
      <c r="D37" s="30"/>
      <c r="E37" s="4">
        <v>1</v>
      </c>
      <c r="F37" s="4"/>
      <c r="G37" s="32"/>
      <c r="H37" s="32"/>
      <c r="I37" s="30"/>
      <c r="J37" s="32"/>
      <c r="K37" s="30"/>
      <c r="L37" s="4"/>
      <c r="M37" s="32"/>
      <c r="N37" s="32"/>
      <c r="O37" s="38"/>
      <c r="P37" s="32"/>
      <c r="Q37" s="32"/>
      <c r="R37" s="4"/>
      <c r="S37" s="33"/>
      <c r="T37" s="33"/>
      <c r="U37" s="30"/>
      <c r="V37" s="9">
        <f>SUM(C37:U37)</f>
        <v>1</v>
      </c>
      <c r="W37" s="4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</row>
    <row r="38" spans="1:75" s="18" customFormat="1" ht="12.75" customHeight="1">
      <c r="A38" s="13" t="s">
        <v>38</v>
      </c>
      <c r="B38" s="13" t="s">
        <v>129</v>
      </c>
      <c r="C38" s="32"/>
      <c r="D38" s="29"/>
      <c r="E38" s="16"/>
      <c r="F38" s="16">
        <v>1</v>
      </c>
      <c r="G38" s="33"/>
      <c r="H38" s="33"/>
      <c r="I38" s="29"/>
      <c r="J38" s="33"/>
      <c r="K38" s="29"/>
      <c r="L38" s="4"/>
      <c r="M38" s="32"/>
      <c r="N38" s="33"/>
      <c r="O38" s="37"/>
      <c r="P38" s="33"/>
      <c r="Q38" s="33"/>
      <c r="R38" s="16"/>
      <c r="S38" s="33"/>
      <c r="T38" s="33"/>
      <c r="U38" s="29"/>
      <c r="V38" s="9">
        <f>SUM(C38:U38)</f>
        <v>1</v>
      </c>
      <c r="W38" s="4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</row>
    <row r="39" spans="1:75" s="18" customFormat="1" ht="12.75" customHeight="1">
      <c r="A39" s="13" t="s">
        <v>87</v>
      </c>
      <c r="B39" s="13" t="s">
        <v>205</v>
      </c>
      <c r="C39" s="32"/>
      <c r="D39" s="30"/>
      <c r="E39" s="4"/>
      <c r="F39" s="4"/>
      <c r="G39" s="32"/>
      <c r="H39" s="32"/>
      <c r="I39" s="30"/>
      <c r="J39" s="32"/>
      <c r="K39" s="30"/>
      <c r="L39" s="16"/>
      <c r="M39" s="32"/>
      <c r="N39" s="32"/>
      <c r="O39" s="37"/>
      <c r="P39" s="32"/>
      <c r="Q39" s="32"/>
      <c r="R39" s="4"/>
      <c r="S39" s="33"/>
      <c r="T39" s="33"/>
      <c r="U39" s="30"/>
      <c r="V39" s="9">
        <f>SUM(C39:U39)</f>
        <v>0</v>
      </c>
      <c r="W39" s="4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</row>
    <row r="40" spans="1:75" s="18" customFormat="1" ht="12.75" customHeight="1">
      <c r="A40" s="13" t="s">
        <v>79</v>
      </c>
      <c r="B40" s="13" t="s">
        <v>197</v>
      </c>
      <c r="C40" s="32"/>
      <c r="D40" s="30"/>
      <c r="E40" s="4"/>
      <c r="F40" s="4"/>
      <c r="G40" s="32"/>
      <c r="H40" s="32"/>
      <c r="I40" s="30"/>
      <c r="J40" s="32"/>
      <c r="K40" s="30"/>
      <c r="L40" s="16"/>
      <c r="M40" s="32"/>
      <c r="N40" s="32"/>
      <c r="O40" s="38"/>
      <c r="P40" s="32"/>
      <c r="Q40" s="32"/>
      <c r="R40" s="4"/>
      <c r="S40" s="33"/>
      <c r="T40" s="33"/>
      <c r="U40" s="30"/>
      <c r="V40" s="9">
        <f>SUM(C40:U40)</f>
        <v>0</v>
      </c>
      <c r="W40" s="4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</row>
    <row r="41" spans="1:75" s="18" customFormat="1" ht="12.75" customHeight="1">
      <c r="A41" s="13" t="s">
        <v>142</v>
      </c>
      <c r="B41" s="13" t="s">
        <v>143</v>
      </c>
      <c r="C41" s="32"/>
      <c r="D41" s="30"/>
      <c r="E41" s="4"/>
      <c r="F41" s="4"/>
      <c r="G41" s="32"/>
      <c r="H41" s="32"/>
      <c r="I41" s="30"/>
      <c r="J41" s="32"/>
      <c r="K41" s="30"/>
      <c r="L41" s="16"/>
      <c r="M41" s="32"/>
      <c r="N41" s="32"/>
      <c r="O41" s="38"/>
      <c r="P41" s="32"/>
      <c r="Q41" s="32"/>
      <c r="R41" s="4"/>
      <c r="S41" s="33"/>
      <c r="T41" s="33"/>
      <c r="U41" s="30"/>
      <c r="V41" s="9">
        <f>SUM(C41:U41)</f>
        <v>0</v>
      </c>
      <c r="W41" s="4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</row>
    <row r="42" spans="1:75" s="18" customFormat="1" ht="12.75" customHeight="1">
      <c r="A42" s="13" t="s">
        <v>139</v>
      </c>
      <c r="B42" s="13" t="s">
        <v>140</v>
      </c>
      <c r="C42" s="32"/>
      <c r="D42" s="4"/>
      <c r="E42" s="4"/>
      <c r="F42" s="4"/>
      <c r="G42" s="35"/>
      <c r="H42" s="35"/>
      <c r="I42" s="4"/>
      <c r="J42" s="32"/>
      <c r="K42" s="4"/>
      <c r="L42" s="16"/>
      <c r="M42" s="32"/>
      <c r="N42" s="35"/>
      <c r="O42" s="37"/>
      <c r="P42" s="35"/>
      <c r="Q42" s="35"/>
      <c r="R42" s="4"/>
      <c r="S42" s="33"/>
      <c r="T42" s="33"/>
      <c r="U42" s="4"/>
      <c r="V42" s="9">
        <f>SUM(C42:U42)</f>
        <v>0</v>
      </c>
      <c r="W42" s="4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</row>
    <row r="43" spans="1:75" s="18" customFormat="1" ht="12.75" customHeight="1">
      <c r="A43" s="13" t="s">
        <v>85</v>
      </c>
      <c r="B43" s="13" t="s">
        <v>202</v>
      </c>
      <c r="C43" s="32"/>
      <c r="D43" s="30"/>
      <c r="E43" s="4"/>
      <c r="F43" s="4"/>
      <c r="G43" s="32"/>
      <c r="H43" s="32"/>
      <c r="I43" s="30"/>
      <c r="J43" s="34"/>
      <c r="K43" s="30"/>
      <c r="L43" s="4"/>
      <c r="M43" s="32"/>
      <c r="N43" s="32"/>
      <c r="O43" s="38"/>
      <c r="P43" s="32"/>
      <c r="Q43" s="32"/>
      <c r="R43" s="4"/>
      <c r="S43" s="33"/>
      <c r="T43" s="33"/>
      <c r="U43" s="30"/>
      <c r="V43" s="9">
        <f>SUM(C43:U43)</f>
        <v>0</v>
      </c>
      <c r="W43" s="5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</row>
    <row r="44" spans="1:75" s="18" customFormat="1" ht="12.75" customHeight="1">
      <c r="A44" s="13" t="s">
        <v>76</v>
      </c>
      <c r="B44" s="13" t="s">
        <v>195</v>
      </c>
      <c r="C44" s="32"/>
      <c r="D44" s="29"/>
      <c r="E44" s="16"/>
      <c r="F44" s="16"/>
      <c r="G44" s="33"/>
      <c r="H44" s="33"/>
      <c r="I44" s="29"/>
      <c r="J44" s="32"/>
      <c r="K44" s="29"/>
      <c r="L44" s="4"/>
      <c r="M44" s="32"/>
      <c r="N44" s="33"/>
      <c r="O44" s="39"/>
      <c r="P44" s="33"/>
      <c r="Q44" s="33"/>
      <c r="R44" s="16"/>
      <c r="S44" s="33"/>
      <c r="T44" s="33"/>
      <c r="U44" s="29"/>
      <c r="V44" s="9">
        <f>SUM(C44:U44)</f>
        <v>0</v>
      </c>
      <c r="W44" s="16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</row>
    <row r="45" spans="1:75" s="18" customFormat="1" ht="12.75" customHeight="1">
      <c r="A45" s="13" t="s">
        <v>70</v>
      </c>
      <c r="B45" s="13" t="s">
        <v>185</v>
      </c>
      <c r="C45" s="32"/>
      <c r="D45" s="4"/>
      <c r="E45" s="4"/>
      <c r="F45" s="4"/>
      <c r="G45" s="35"/>
      <c r="H45" s="35"/>
      <c r="I45" s="4"/>
      <c r="J45" s="32"/>
      <c r="K45" s="4"/>
      <c r="L45" s="16"/>
      <c r="M45" s="32"/>
      <c r="N45" s="35"/>
      <c r="O45" s="37"/>
      <c r="P45" s="35"/>
      <c r="Q45" s="35"/>
      <c r="R45" s="4"/>
      <c r="S45" s="33"/>
      <c r="T45" s="33"/>
      <c r="U45" s="4"/>
      <c r="V45" s="9">
        <f>SUM(C45:U45)</f>
        <v>0</v>
      </c>
      <c r="W45" s="4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</row>
    <row r="46" spans="1:75" s="18" customFormat="1" ht="12.75" customHeight="1">
      <c r="A46" s="13" t="s">
        <v>79</v>
      </c>
      <c r="B46" s="13" t="s">
        <v>198</v>
      </c>
      <c r="C46" s="32"/>
      <c r="D46" s="30"/>
      <c r="E46" s="4"/>
      <c r="F46" s="4"/>
      <c r="G46" s="32"/>
      <c r="H46" s="32"/>
      <c r="I46" s="30"/>
      <c r="J46" s="32"/>
      <c r="K46" s="30"/>
      <c r="L46" s="4"/>
      <c r="M46" s="32"/>
      <c r="N46" s="32"/>
      <c r="O46" s="38"/>
      <c r="P46" s="32"/>
      <c r="Q46" s="32"/>
      <c r="R46" s="4"/>
      <c r="S46" s="33"/>
      <c r="T46" s="33"/>
      <c r="U46" s="30"/>
      <c r="V46" s="9">
        <f>SUM(C46:U46)</f>
        <v>0</v>
      </c>
      <c r="W46" s="4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</row>
    <row r="47" spans="1:75" s="18" customFormat="1" ht="12.75" customHeight="1">
      <c r="A47" s="13" t="s">
        <v>79</v>
      </c>
      <c r="B47" s="13" t="s">
        <v>199</v>
      </c>
      <c r="C47" s="32"/>
      <c r="D47" s="4"/>
      <c r="E47" s="4"/>
      <c r="F47" s="4"/>
      <c r="G47" s="35"/>
      <c r="H47" s="35"/>
      <c r="I47" s="4"/>
      <c r="J47" s="32"/>
      <c r="K47" s="4"/>
      <c r="L47" s="4"/>
      <c r="M47" s="32"/>
      <c r="N47" s="35"/>
      <c r="O47" s="38"/>
      <c r="P47" s="35"/>
      <c r="Q47" s="35"/>
      <c r="R47" s="4"/>
      <c r="S47" s="33"/>
      <c r="T47" s="33"/>
      <c r="U47" s="4"/>
      <c r="V47" s="9">
        <f>SUM(C47:U47)</f>
        <v>0</v>
      </c>
      <c r="W47" s="4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</row>
    <row r="48" spans="1:75" s="18" customFormat="1" ht="12.75" customHeight="1">
      <c r="A48" s="13" t="s">
        <v>90</v>
      </c>
      <c r="B48" s="13" t="s">
        <v>92</v>
      </c>
      <c r="C48" s="32"/>
      <c r="D48" s="29"/>
      <c r="E48" s="16"/>
      <c r="F48" s="16"/>
      <c r="G48" s="33"/>
      <c r="H48" s="33"/>
      <c r="I48" s="29"/>
      <c r="J48" s="32"/>
      <c r="K48" s="29"/>
      <c r="L48" s="16"/>
      <c r="M48" s="32"/>
      <c r="N48" s="33"/>
      <c r="O48" s="37"/>
      <c r="P48" s="33"/>
      <c r="Q48" s="33"/>
      <c r="R48" s="16"/>
      <c r="S48" s="33"/>
      <c r="T48" s="33"/>
      <c r="U48" s="29"/>
      <c r="V48" s="9">
        <f>SUM(C48:U48)</f>
        <v>0</v>
      </c>
      <c r="W48" s="16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</row>
    <row r="49" spans="1:75" s="18" customFormat="1" ht="12.75" customHeight="1">
      <c r="A49" s="13" t="s">
        <v>25</v>
      </c>
      <c r="B49" s="13" t="s">
        <v>93</v>
      </c>
      <c r="C49" s="32"/>
      <c r="D49" s="4"/>
      <c r="E49" s="4"/>
      <c r="F49" s="4"/>
      <c r="G49" s="35"/>
      <c r="H49" s="35"/>
      <c r="I49" s="4"/>
      <c r="J49" s="32"/>
      <c r="K49" s="4"/>
      <c r="L49" s="4"/>
      <c r="M49" s="32"/>
      <c r="N49" s="35"/>
      <c r="O49" s="37"/>
      <c r="P49" s="35"/>
      <c r="Q49" s="35"/>
      <c r="R49" s="4"/>
      <c r="S49" s="33"/>
      <c r="T49" s="33"/>
      <c r="U49" s="4"/>
      <c r="V49" s="9">
        <f>SUM(C49:U49)</f>
        <v>0</v>
      </c>
      <c r="W49" s="16"/>
      <c r="X49" s="16"/>
      <c r="Y49" s="16"/>
      <c r="Z49" s="19"/>
      <c r="AA49" s="20"/>
      <c r="AB49" s="19"/>
      <c r="AC49" s="19"/>
      <c r="AD49" s="21"/>
      <c r="AE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</row>
    <row r="50" spans="1:75" s="18" customFormat="1" ht="12.75" customHeight="1">
      <c r="A50" s="13" t="s">
        <v>54</v>
      </c>
      <c r="B50" s="13" t="s">
        <v>162</v>
      </c>
      <c r="C50" s="32"/>
      <c r="D50" s="30"/>
      <c r="E50" s="4"/>
      <c r="F50" s="4"/>
      <c r="G50" s="32"/>
      <c r="H50" s="32"/>
      <c r="I50" s="30"/>
      <c r="J50" s="32"/>
      <c r="K50" s="30"/>
      <c r="L50" s="4"/>
      <c r="M50" s="32"/>
      <c r="N50" s="32"/>
      <c r="O50" s="37"/>
      <c r="P50" s="32"/>
      <c r="Q50" s="32"/>
      <c r="R50" s="4"/>
      <c r="S50" s="33"/>
      <c r="T50" s="33"/>
      <c r="U50" s="30"/>
      <c r="V50" s="9">
        <f>SUM(C50:U50)</f>
        <v>0</v>
      </c>
      <c r="W50" s="4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</row>
    <row r="51" spans="1:75" s="18" customFormat="1" ht="12.75" customHeight="1">
      <c r="A51" s="13" t="s">
        <v>111</v>
      </c>
      <c r="B51" s="13" t="s">
        <v>112</v>
      </c>
      <c r="C51" s="32"/>
      <c r="D51" s="30"/>
      <c r="E51" s="4"/>
      <c r="F51" s="4"/>
      <c r="G51" s="32"/>
      <c r="H51" s="32"/>
      <c r="I51" s="30"/>
      <c r="J51" s="32"/>
      <c r="K51" s="30"/>
      <c r="L51" s="16"/>
      <c r="M51" s="32"/>
      <c r="N51" s="32"/>
      <c r="O51" s="38"/>
      <c r="P51" s="32"/>
      <c r="Q51" s="32"/>
      <c r="R51" s="4"/>
      <c r="S51" s="33"/>
      <c r="T51" s="33"/>
      <c r="U51" s="30"/>
      <c r="V51" s="9">
        <f>SUM(C51:U51)</f>
        <v>0</v>
      </c>
      <c r="W51" s="4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>
        <f>IF($B51=AY$2,#REF!,"")</f>
      </c>
      <c r="AZ51" s="17">
        <f>IF($B51=AZ$2,#REF!,"")</f>
      </c>
      <c r="BA51" s="17">
        <f>IF($B51=BA$2,#REF!,"")</f>
      </c>
      <c r="BB51" s="17">
        <f>IF($B51=BB$2,#REF!,"")</f>
      </c>
      <c r="BC51" s="17">
        <f>IF($B51=BC$2,#REF!,"")</f>
      </c>
      <c r="BD51" s="17">
        <f>IF($B51=BD$2,#REF!,"")</f>
      </c>
      <c r="BE51" s="17">
        <f>IF($B51=BE$2,#REF!,"")</f>
      </c>
      <c r="BF51" s="17">
        <f>IF($B51=BF$2,#REF!,"")</f>
      </c>
      <c r="BG51" s="17">
        <f>IF($B51=BG$2,#REF!,"")</f>
      </c>
      <c r="BH51" s="17">
        <f>IF($B51=BH$2,#REF!,"")</f>
      </c>
      <c r="BI51" s="17">
        <f>IF($B51=BI$2,#REF!,"")</f>
      </c>
      <c r="BJ51" s="17">
        <f>IF($B51=BJ$2,#REF!,"")</f>
      </c>
      <c r="BK51" s="17">
        <f>IF($B51=BK$2,#REF!,"")</f>
      </c>
      <c r="BL51" s="17">
        <f>IF($B51=BL$2,#REF!,"")</f>
      </c>
      <c r="BM51" s="17">
        <f>IF($B51=BM$2,#REF!,"")</f>
      </c>
      <c r="BN51" s="17">
        <f>IF($B51=BN$2,#REF!,"")</f>
      </c>
      <c r="BO51" s="17">
        <f>IF($B51=BO$2,#REF!,"")</f>
      </c>
      <c r="BP51" s="17">
        <f>IF($B51=BP$2,#REF!,"")</f>
      </c>
      <c r="BQ51" s="17">
        <f>IF($B51=BQ$2,#REF!,"")</f>
      </c>
      <c r="BR51" s="17">
        <f>IF($B51=BR$2,#REF!,"")</f>
      </c>
      <c r="BS51" s="17">
        <f>IF($B51=BS$2,#REF!,"")</f>
      </c>
      <c r="BT51" s="17">
        <f>IF($B51=BT$2,#REF!,"")</f>
      </c>
      <c r="BU51" s="17">
        <f>IF($B51=BU$2,#REF!,"")</f>
      </c>
      <c r="BV51" s="17">
        <f>IF($B51=BV$2,#REF!,"")</f>
      </c>
      <c r="BW51" s="17">
        <f>IF($B51=BW$2,#REF!,"")</f>
      </c>
    </row>
    <row r="52" spans="1:75" s="18" customFormat="1" ht="12.75" customHeight="1">
      <c r="A52" s="13" t="s">
        <v>38</v>
      </c>
      <c r="B52" s="13" t="s">
        <v>120</v>
      </c>
      <c r="C52" s="32"/>
      <c r="D52" s="4"/>
      <c r="E52" s="4"/>
      <c r="F52" s="4"/>
      <c r="G52" s="35"/>
      <c r="H52" s="35"/>
      <c r="I52" s="4"/>
      <c r="J52" s="32"/>
      <c r="K52" s="4"/>
      <c r="L52" s="4"/>
      <c r="M52" s="32"/>
      <c r="N52" s="35"/>
      <c r="O52" s="38"/>
      <c r="P52" s="35"/>
      <c r="Q52" s="35"/>
      <c r="R52" s="4"/>
      <c r="S52" s="33"/>
      <c r="T52" s="33"/>
      <c r="U52" s="4"/>
      <c r="V52" s="9">
        <f>SUM(C52:U52)</f>
        <v>0</v>
      </c>
      <c r="W52" s="16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</row>
    <row r="53" spans="1:75" s="18" customFormat="1" ht="12.75" customHeight="1">
      <c r="A53" s="13" t="s">
        <v>64</v>
      </c>
      <c r="B53" s="13" t="s">
        <v>178</v>
      </c>
      <c r="C53" s="32"/>
      <c r="D53" s="30"/>
      <c r="E53" s="4"/>
      <c r="F53" s="4"/>
      <c r="G53" s="32"/>
      <c r="H53" s="32"/>
      <c r="I53" s="30"/>
      <c r="J53" s="32"/>
      <c r="K53" s="30"/>
      <c r="L53" s="4"/>
      <c r="M53" s="32"/>
      <c r="N53" s="32"/>
      <c r="O53" s="37"/>
      <c r="P53" s="32"/>
      <c r="Q53" s="32"/>
      <c r="R53" s="4"/>
      <c r="S53" s="33"/>
      <c r="T53" s="33"/>
      <c r="U53" s="30"/>
      <c r="V53" s="9">
        <f>SUM(C53:U53)</f>
        <v>0</v>
      </c>
      <c r="W53" s="16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</row>
    <row r="54" spans="1:75" s="18" customFormat="1" ht="12.75" customHeight="1">
      <c r="A54" s="13" t="s">
        <v>87</v>
      </c>
      <c r="B54" s="13" t="s">
        <v>206</v>
      </c>
      <c r="C54" s="32"/>
      <c r="D54" s="30"/>
      <c r="E54" s="4"/>
      <c r="F54" s="4"/>
      <c r="G54" s="32"/>
      <c r="H54" s="32"/>
      <c r="I54" s="30"/>
      <c r="J54" s="32"/>
      <c r="K54" s="30"/>
      <c r="L54" s="4"/>
      <c r="M54" s="32"/>
      <c r="N54" s="32"/>
      <c r="O54" s="38"/>
      <c r="P54" s="32"/>
      <c r="Q54" s="32"/>
      <c r="R54" s="4"/>
      <c r="S54" s="33"/>
      <c r="T54" s="33"/>
      <c r="U54" s="30"/>
      <c r="V54" s="9">
        <f>SUM(C54:U54)</f>
        <v>0</v>
      </c>
      <c r="W54" s="4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</row>
    <row r="55" spans="1:75" s="18" customFormat="1" ht="12.75" customHeight="1">
      <c r="A55" s="13" t="s">
        <v>38</v>
      </c>
      <c r="B55" s="13" t="s">
        <v>122</v>
      </c>
      <c r="C55" s="32"/>
      <c r="D55" s="29"/>
      <c r="E55" s="16"/>
      <c r="F55" s="16"/>
      <c r="G55" s="33"/>
      <c r="H55" s="33"/>
      <c r="I55" s="29"/>
      <c r="J55" s="32"/>
      <c r="K55" s="29"/>
      <c r="L55" s="16"/>
      <c r="M55" s="32"/>
      <c r="N55" s="33"/>
      <c r="O55" s="37"/>
      <c r="P55" s="33"/>
      <c r="Q55" s="33"/>
      <c r="R55" s="16"/>
      <c r="S55" s="33"/>
      <c r="T55" s="33"/>
      <c r="U55" s="29"/>
      <c r="V55" s="9">
        <f>SUM(C55:U55)</f>
        <v>0</v>
      </c>
      <c r="W55" s="4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</row>
    <row r="56" spans="1:75" s="18" customFormat="1" ht="12.75" customHeight="1">
      <c r="A56" s="13" t="s">
        <v>52</v>
      </c>
      <c r="B56" s="13" t="s">
        <v>160</v>
      </c>
      <c r="C56" s="32"/>
      <c r="D56" s="16"/>
      <c r="E56" s="16"/>
      <c r="F56" s="16"/>
      <c r="G56" s="34"/>
      <c r="H56" s="34"/>
      <c r="I56" s="16"/>
      <c r="J56" s="32"/>
      <c r="K56" s="16"/>
      <c r="L56" s="4"/>
      <c r="M56" s="32"/>
      <c r="N56" s="34"/>
      <c r="O56" s="37"/>
      <c r="P56" s="34"/>
      <c r="Q56" s="34"/>
      <c r="R56" s="16"/>
      <c r="S56" s="33"/>
      <c r="T56" s="33"/>
      <c r="U56" s="16"/>
      <c r="V56" s="9">
        <f>SUM(C56:U56)</f>
        <v>0</v>
      </c>
      <c r="W56" s="4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</row>
    <row r="57" spans="1:75" s="18" customFormat="1" ht="12.75" customHeight="1">
      <c r="A57" s="13" t="s">
        <v>57</v>
      </c>
      <c r="B57" s="13" t="s">
        <v>171</v>
      </c>
      <c r="C57" s="32"/>
      <c r="D57" s="29"/>
      <c r="E57" s="16"/>
      <c r="F57" s="16"/>
      <c r="G57" s="33"/>
      <c r="H57" s="33"/>
      <c r="I57" s="29"/>
      <c r="J57" s="32"/>
      <c r="K57" s="29"/>
      <c r="L57" s="4"/>
      <c r="M57" s="32"/>
      <c r="N57" s="33"/>
      <c r="O57" s="38"/>
      <c r="P57" s="33"/>
      <c r="Q57" s="33"/>
      <c r="R57" s="16"/>
      <c r="S57" s="33"/>
      <c r="T57" s="33"/>
      <c r="U57" s="29"/>
      <c r="V57" s="9">
        <f>SUM(C57:U57)</f>
        <v>0</v>
      </c>
      <c r="W57" s="4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</row>
    <row r="58" spans="1:75" s="18" customFormat="1" ht="12.75" customHeight="1">
      <c r="A58" s="13" t="s">
        <v>35</v>
      </c>
      <c r="B58" s="13" t="s">
        <v>114</v>
      </c>
      <c r="C58" s="32"/>
      <c r="D58" s="4"/>
      <c r="E58" s="4"/>
      <c r="F58" s="4"/>
      <c r="G58" s="35"/>
      <c r="H58" s="35"/>
      <c r="I58" s="4"/>
      <c r="J58" s="32"/>
      <c r="K58" s="4"/>
      <c r="L58" s="4"/>
      <c r="M58" s="32"/>
      <c r="N58" s="35"/>
      <c r="O58" s="37"/>
      <c r="P58" s="35"/>
      <c r="Q58" s="35"/>
      <c r="R58" s="4"/>
      <c r="S58" s="33"/>
      <c r="T58" s="33"/>
      <c r="U58" s="4"/>
      <c r="V58" s="9">
        <f>SUM(C58:U58)</f>
        <v>0</v>
      </c>
      <c r="W58" s="16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</row>
    <row r="59" spans="1:75" s="18" customFormat="1" ht="12.75" customHeight="1">
      <c r="A59" s="13" t="s">
        <v>33</v>
      </c>
      <c r="B59" s="13" t="s">
        <v>106</v>
      </c>
      <c r="C59" s="32"/>
      <c r="D59" s="30"/>
      <c r="E59" s="4"/>
      <c r="F59" s="4"/>
      <c r="G59" s="35"/>
      <c r="H59" s="35"/>
      <c r="I59" s="30"/>
      <c r="J59" s="32"/>
      <c r="K59" s="30"/>
      <c r="L59" s="4"/>
      <c r="M59" s="32"/>
      <c r="N59" s="32"/>
      <c r="O59" s="38"/>
      <c r="P59" s="32"/>
      <c r="Q59" s="32"/>
      <c r="R59" s="4"/>
      <c r="S59" s="33"/>
      <c r="T59" s="33"/>
      <c r="U59" s="30"/>
      <c r="V59" s="9">
        <f>SUM(C59:U59)</f>
        <v>0</v>
      </c>
      <c r="W59" s="16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>
        <f>IF($B59=AY$2,#REF!,"")</f>
      </c>
      <c r="AZ59" s="17">
        <f>IF($B59=AZ$2,#REF!,"")</f>
      </c>
      <c r="BA59" s="17">
        <f>IF($B59=BA$2,#REF!,"")</f>
      </c>
      <c r="BB59" s="17">
        <f>IF($B59=BB$2,#REF!,"")</f>
      </c>
      <c r="BC59" s="17">
        <f>IF($B59=BC$2,#REF!,"")</f>
      </c>
      <c r="BD59" s="17">
        <f>IF($B59=BD$2,#REF!,"")</f>
      </c>
      <c r="BE59" s="17">
        <f>IF($B59=BE$2,#REF!,"")</f>
      </c>
      <c r="BF59" s="17">
        <f>IF($B59=BF$2,#REF!,"")</f>
      </c>
      <c r="BG59" s="17">
        <f>IF($B59=BG$2,#REF!,"")</f>
      </c>
      <c r="BH59" s="17">
        <f>IF($B59=BH$2,#REF!,"")</f>
      </c>
      <c r="BI59" s="17">
        <f>IF($B59=BI$2,#REF!,"")</f>
      </c>
      <c r="BJ59" s="17">
        <f>IF($B59=BJ$2,#REF!,"")</f>
      </c>
      <c r="BK59" s="17">
        <f>IF($B59=BK$2,#REF!,"")</f>
      </c>
      <c r="BL59" s="17">
        <f>IF($B59=BL$2,#REF!,"")</f>
      </c>
      <c r="BM59" s="17">
        <f>IF($B59=BM$2,#REF!,"")</f>
      </c>
      <c r="BN59" s="17">
        <f>IF($B59=BN$2,#REF!,"")</f>
      </c>
      <c r="BO59" s="17">
        <f>IF($B59=BO$2,#REF!,"")</f>
      </c>
      <c r="BP59" s="17">
        <f>IF($B59=BP$2,#REF!,"")</f>
      </c>
      <c r="BQ59" s="17">
        <f>IF($B59=BQ$2,#REF!,"")</f>
      </c>
      <c r="BR59" s="17">
        <f>IF($B59=BR$2,#REF!,"")</f>
      </c>
      <c r="BS59" s="17">
        <f>IF($B59=BS$2,#REF!,"")</f>
      </c>
      <c r="BT59" s="17">
        <f>IF($B59=BT$2,#REF!,"")</f>
      </c>
      <c r="BU59" s="17">
        <f>IF($B59=BU$2,#REF!,"")</f>
      </c>
      <c r="BV59" s="17">
        <f>IF($B59=BV$2,#REF!,"")</f>
      </c>
      <c r="BW59" s="17">
        <f>IF($B59=BW$2,#REF!,"")</f>
      </c>
    </row>
    <row r="60" spans="1:75" s="18" customFormat="1" ht="12.75" customHeight="1">
      <c r="A60" s="13" t="s">
        <v>64</v>
      </c>
      <c r="B60" s="13" t="s">
        <v>179</v>
      </c>
      <c r="C60" s="32"/>
      <c r="D60" s="30"/>
      <c r="E60" s="4"/>
      <c r="F60" s="4"/>
      <c r="G60" s="32"/>
      <c r="H60" s="32"/>
      <c r="I60" s="30"/>
      <c r="J60" s="32"/>
      <c r="K60" s="30"/>
      <c r="L60" s="16"/>
      <c r="M60" s="32"/>
      <c r="N60" s="32"/>
      <c r="O60" s="38"/>
      <c r="P60" s="32"/>
      <c r="Q60" s="32"/>
      <c r="R60" s="4"/>
      <c r="S60" s="33"/>
      <c r="T60" s="33"/>
      <c r="U60" s="30"/>
      <c r="V60" s="9">
        <f>SUM(C60:U60)</f>
        <v>0</v>
      </c>
      <c r="W60" s="4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</row>
    <row r="61" spans="1:75" s="18" customFormat="1" ht="12.75" customHeight="1">
      <c r="A61" s="13" t="s">
        <v>81</v>
      </c>
      <c r="B61" s="13" t="s">
        <v>200</v>
      </c>
      <c r="C61" s="32"/>
      <c r="D61" s="29"/>
      <c r="E61" s="16"/>
      <c r="F61" s="16"/>
      <c r="G61" s="33"/>
      <c r="H61" s="33"/>
      <c r="I61" s="29"/>
      <c r="J61" s="32"/>
      <c r="K61" s="29"/>
      <c r="L61" s="16"/>
      <c r="M61" s="32"/>
      <c r="N61" s="33"/>
      <c r="O61" s="37"/>
      <c r="P61" s="33"/>
      <c r="Q61" s="33"/>
      <c r="R61" s="16"/>
      <c r="S61" s="33"/>
      <c r="T61" s="33"/>
      <c r="U61" s="29"/>
      <c r="V61" s="9">
        <f>SUM(C61:U61)</f>
        <v>0</v>
      </c>
      <c r="W61" s="4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</row>
    <row r="62" spans="1:75" s="18" customFormat="1" ht="12.75" customHeight="1">
      <c r="A62" s="13" t="s">
        <v>73</v>
      </c>
      <c r="B62" s="13" t="s">
        <v>188</v>
      </c>
      <c r="C62" s="32"/>
      <c r="D62" s="29"/>
      <c r="E62" s="16"/>
      <c r="F62" s="16"/>
      <c r="G62" s="33"/>
      <c r="H62" s="33"/>
      <c r="I62" s="29"/>
      <c r="J62" s="32"/>
      <c r="K62" s="29"/>
      <c r="L62" s="4"/>
      <c r="M62" s="32"/>
      <c r="N62" s="33"/>
      <c r="O62" s="38"/>
      <c r="P62" s="33"/>
      <c r="Q62" s="33"/>
      <c r="R62" s="16"/>
      <c r="S62" s="33"/>
      <c r="T62" s="33"/>
      <c r="U62" s="29"/>
      <c r="V62" s="9">
        <f>SUM(C62:U62)</f>
        <v>0</v>
      </c>
      <c r="W62" s="16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>
        <f>IF($B62=AY$2,#REF!,"")</f>
      </c>
      <c r="AZ62" s="17">
        <f>IF($B62=AZ$2,#REF!,"")</f>
      </c>
      <c r="BA62" s="17">
        <f>IF($B62=BA$2,#REF!,"")</f>
      </c>
      <c r="BB62" s="17">
        <f>IF($B62=BB$2,#REF!,"")</f>
      </c>
      <c r="BC62" s="17">
        <f>IF($B62=BC$2,#REF!,"")</f>
      </c>
      <c r="BD62" s="17">
        <f>IF($B62=BD$2,#REF!,"")</f>
      </c>
      <c r="BE62" s="17">
        <f>IF($B62=BE$2,#REF!,"")</f>
      </c>
      <c r="BF62" s="17">
        <f>IF($B62=BF$2,#REF!,"")</f>
      </c>
      <c r="BG62" s="17">
        <f>IF($B62=BG$2,#REF!,"")</f>
      </c>
      <c r="BH62" s="17">
        <f>IF($B62=BH$2,#REF!,"")</f>
      </c>
      <c r="BI62" s="17">
        <f>IF($B62=BI$2,#REF!,"")</f>
      </c>
      <c r="BJ62" s="17">
        <f>IF($B62=BJ$2,#REF!,"")</f>
      </c>
      <c r="BK62" s="17">
        <f>IF($B62=BK$2,#REF!,"")</f>
      </c>
      <c r="BL62" s="17">
        <f>IF($B62=BL$2,#REF!,"")</f>
      </c>
      <c r="BM62" s="17">
        <f>IF($B62=BM$2,#REF!,"")</f>
      </c>
      <c r="BN62" s="17">
        <f>IF($B62=BN$2,#REF!,"")</f>
      </c>
      <c r="BO62" s="17">
        <f>IF($B62=BO$2,#REF!,"")</f>
      </c>
      <c r="BP62" s="17">
        <f>IF($B62=BP$2,#REF!,"")</f>
      </c>
      <c r="BQ62" s="17">
        <f>IF($B62=BQ$2,#REF!,"")</f>
      </c>
      <c r="BR62" s="17">
        <f>IF($B62=BR$2,#REF!,"")</f>
      </c>
      <c r="BS62" s="17">
        <f>IF($B62=BS$2,#REF!,"")</f>
      </c>
      <c r="BT62" s="17">
        <f>IF($B62=BT$2,#REF!,"")</f>
      </c>
      <c r="BU62" s="17">
        <f>IF($B62=BU$2,#REF!,"")</f>
      </c>
      <c r="BV62" s="17">
        <f>IF($B62=BV$2,#REF!,"")</f>
      </c>
      <c r="BW62" s="17">
        <f>IF($B62=BW$2,#REF!,"")</f>
      </c>
    </row>
    <row r="63" spans="1:75" s="18" customFormat="1" ht="12.75" customHeight="1">
      <c r="A63" s="13" t="s">
        <v>70</v>
      </c>
      <c r="B63" s="13" t="s">
        <v>186</v>
      </c>
      <c r="C63" s="32"/>
      <c r="D63" s="30"/>
      <c r="E63" s="4"/>
      <c r="F63" s="4"/>
      <c r="G63" s="32"/>
      <c r="H63" s="32"/>
      <c r="I63" s="30"/>
      <c r="J63" s="32"/>
      <c r="K63" s="30"/>
      <c r="L63" s="4"/>
      <c r="M63" s="32"/>
      <c r="N63" s="32"/>
      <c r="O63" s="37"/>
      <c r="P63" s="32"/>
      <c r="Q63" s="32"/>
      <c r="R63" s="4"/>
      <c r="S63" s="33"/>
      <c r="T63" s="33"/>
      <c r="U63" s="30"/>
      <c r="V63" s="9">
        <f>SUM(C63:U63)</f>
        <v>0</v>
      </c>
      <c r="W63" s="4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</row>
    <row r="64" spans="1:75" s="18" customFormat="1" ht="12.75" customHeight="1">
      <c r="A64" s="13" t="s">
        <v>73</v>
      </c>
      <c r="B64" s="13" t="s">
        <v>189</v>
      </c>
      <c r="C64" s="32"/>
      <c r="D64" s="29"/>
      <c r="E64" s="16"/>
      <c r="F64" s="16"/>
      <c r="G64" s="33"/>
      <c r="H64" s="33"/>
      <c r="I64" s="29"/>
      <c r="J64" s="32"/>
      <c r="K64" s="29"/>
      <c r="L64" s="16"/>
      <c r="M64" s="32"/>
      <c r="N64" s="33"/>
      <c r="O64" s="37"/>
      <c r="P64" s="33"/>
      <c r="Q64" s="33"/>
      <c r="R64" s="16"/>
      <c r="S64" s="33"/>
      <c r="T64" s="33"/>
      <c r="U64" s="29"/>
      <c r="V64" s="9">
        <f>SUM(C64:U64)</f>
        <v>0</v>
      </c>
      <c r="W64" s="5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</row>
    <row r="65" spans="1:75" s="18" customFormat="1" ht="12.75" customHeight="1">
      <c r="A65" s="13" t="s">
        <v>152</v>
      </c>
      <c r="B65" s="13" t="s">
        <v>153</v>
      </c>
      <c r="C65" s="32"/>
      <c r="D65" s="30"/>
      <c r="E65" s="4"/>
      <c r="F65" s="4"/>
      <c r="G65" s="32"/>
      <c r="H65" s="32"/>
      <c r="I65" s="30"/>
      <c r="J65" s="32"/>
      <c r="K65" s="30"/>
      <c r="L65" s="4"/>
      <c r="M65" s="32"/>
      <c r="N65" s="32"/>
      <c r="O65" s="38"/>
      <c r="P65" s="32"/>
      <c r="Q65" s="32"/>
      <c r="R65" s="4"/>
      <c r="S65" s="33"/>
      <c r="T65" s="33"/>
      <c r="U65" s="30"/>
      <c r="V65" s="9">
        <f>SUM(C65:U65)</f>
        <v>0</v>
      </c>
      <c r="W65" s="16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</row>
    <row r="66" spans="1:75" s="18" customFormat="1" ht="12.75" customHeight="1">
      <c r="A66" s="13" t="s">
        <v>35</v>
      </c>
      <c r="B66" s="13" t="s">
        <v>115</v>
      </c>
      <c r="C66" s="32"/>
      <c r="D66" s="4"/>
      <c r="E66" s="4"/>
      <c r="F66" s="4"/>
      <c r="G66" s="35"/>
      <c r="H66" s="35"/>
      <c r="I66" s="4"/>
      <c r="J66" s="32"/>
      <c r="K66" s="4"/>
      <c r="L66" s="4"/>
      <c r="M66" s="32"/>
      <c r="N66" s="35"/>
      <c r="O66" s="38"/>
      <c r="P66" s="35"/>
      <c r="Q66" s="35"/>
      <c r="R66" s="4"/>
      <c r="S66" s="33"/>
      <c r="T66" s="33"/>
      <c r="U66" s="4"/>
      <c r="V66" s="9">
        <f>SUM(C66:U66)</f>
        <v>0</v>
      </c>
      <c r="W66" s="4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</row>
    <row r="67" spans="1:75" s="18" customFormat="1" ht="12.75" customHeight="1">
      <c r="A67" s="13" t="s">
        <v>142</v>
      </c>
      <c r="B67" s="13" t="s">
        <v>144</v>
      </c>
      <c r="C67" s="32"/>
      <c r="D67" s="29"/>
      <c r="E67" s="16"/>
      <c r="F67" s="16"/>
      <c r="G67" s="33"/>
      <c r="H67" s="33"/>
      <c r="I67" s="29"/>
      <c r="J67" s="32"/>
      <c r="K67" s="29"/>
      <c r="L67" s="4"/>
      <c r="M67" s="32"/>
      <c r="N67" s="33"/>
      <c r="O67" s="37"/>
      <c r="P67" s="33"/>
      <c r="Q67" s="33"/>
      <c r="R67" s="16"/>
      <c r="S67" s="33"/>
      <c r="T67" s="33"/>
      <c r="U67" s="29"/>
      <c r="V67" s="9">
        <f>SUM(C67:U67)</f>
        <v>0</v>
      </c>
      <c r="W67" s="4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</row>
    <row r="68" spans="1:75" s="18" customFormat="1" ht="12.75" customHeight="1">
      <c r="A68" s="13" t="s">
        <v>85</v>
      </c>
      <c r="B68" s="13" t="s">
        <v>203</v>
      </c>
      <c r="C68" s="32"/>
      <c r="D68" s="30"/>
      <c r="E68" s="4"/>
      <c r="F68" s="4"/>
      <c r="G68" s="32"/>
      <c r="H68" s="32"/>
      <c r="I68" s="30"/>
      <c r="J68" s="32"/>
      <c r="K68" s="30"/>
      <c r="L68" s="4"/>
      <c r="M68" s="32"/>
      <c r="N68" s="32"/>
      <c r="O68" s="37"/>
      <c r="P68" s="32"/>
      <c r="Q68" s="32"/>
      <c r="R68" s="4"/>
      <c r="S68" s="33"/>
      <c r="T68" s="33"/>
      <c r="U68" s="30"/>
      <c r="V68" s="9">
        <f>SUM(C68:U68)</f>
        <v>0</v>
      </c>
      <c r="W68" s="16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>
        <f>IF($B67=AY$2,#REF!,"")</f>
      </c>
      <c r="AZ68" s="17">
        <f>IF($B67=AZ$2,#REF!,"")</f>
      </c>
      <c r="BA68" s="17">
        <f>IF($B67=BA$2,#REF!,"")</f>
      </c>
      <c r="BB68" s="17">
        <f>IF($B67=BB$2,#REF!,"")</f>
      </c>
      <c r="BC68" s="17">
        <f>IF($B67=BC$2,#REF!,"")</f>
      </c>
      <c r="BD68" s="17">
        <f>IF($B67=BD$2,#REF!,"")</f>
      </c>
      <c r="BE68" s="17">
        <f>IF($B67=BE$2,#REF!,"")</f>
      </c>
      <c r="BF68" s="17">
        <f>IF($B67=BF$2,#REF!,"")</f>
      </c>
      <c r="BG68" s="17">
        <f>IF($B67=BG$2,#REF!,"")</f>
      </c>
      <c r="BH68" s="17">
        <f>IF($B67=BH$2,#REF!,"")</f>
      </c>
      <c r="BI68" s="17">
        <f>IF($B67=BI$2,#REF!,"")</f>
      </c>
      <c r="BJ68" s="17">
        <f>IF($B67=BJ$2,#REF!,"")</f>
      </c>
      <c r="BK68" s="17">
        <f>IF($B67=BK$2,#REF!,"")</f>
      </c>
      <c r="BL68" s="17">
        <f>IF($B67=BL$2,#REF!,"")</f>
      </c>
      <c r="BM68" s="17">
        <f>IF($B67=BM$2,#REF!,"")</f>
      </c>
      <c r="BN68" s="17">
        <f>IF($B67=BN$2,#REF!,"")</f>
      </c>
      <c r="BO68" s="17">
        <f>IF($B67=BO$2,#REF!,"")</f>
      </c>
      <c r="BP68" s="17">
        <f>IF($B67=BP$2,#REF!,"")</f>
      </c>
      <c r="BQ68" s="17">
        <f>IF($B67=BQ$2,#REF!,"")</f>
      </c>
      <c r="BR68" s="17">
        <f>IF($B67=BR$2,#REF!,"")</f>
      </c>
      <c r="BS68" s="17">
        <f>IF($B67=BS$2,#REF!,"")</f>
      </c>
      <c r="BT68" s="17">
        <f>IF($B67=BT$2,#REF!,"")</f>
      </c>
      <c r="BU68" s="17">
        <f>IF($B67=BU$2,#REF!,"")</f>
      </c>
      <c r="BV68" s="17">
        <f>IF($B67=BV$2,#REF!,"")</f>
      </c>
      <c r="BW68" s="17">
        <f>IF($B67=BW$2,#REF!,"")</f>
      </c>
    </row>
    <row r="69" spans="1:75" s="18" customFormat="1" ht="12.75" customHeight="1">
      <c r="A69" s="13" t="s">
        <v>98</v>
      </c>
      <c r="B69" s="13" t="s">
        <v>99</v>
      </c>
      <c r="C69" s="32"/>
      <c r="D69" s="4"/>
      <c r="E69" s="4"/>
      <c r="F69" s="4"/>
      <c r="G69" s="35"/>
      <c r="H69" s="35"/>
      <c r="I69" s="4"/>
      <c r="J69" s="32"/>
      <c r="K69" s="4"/>
      <c r="L69" s="4"/>
      <c r="M69" s="32"/>
      <c r="N69" s="35"/>
      <c r="O69" s="37"/>
      <c r="P69" s="35"/>
      <c r="Q69" s="35"/>
      <c r="R69" s="4"/>
      <c r="S69" s="33"/>
      <c r="T69" s="33"/>
      <c r="U69" s="4"/>
      <c r="V69" s="9">
        <f>SUM(C69:U69)</f>
        <v>0</v>
      </c>
      <c r="W69" s="4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>
        <f>IF($B69=AY$2,#REF!,"")</f>
      </c>
      <c r="AZ69" s="17">
        <f>IF($B69=AZ$2,#REF!,"")</f>
      </c>
      <c r="BA69" s="17">
        <f>IF($B69=BA$2,#REF!,"")</f>
      </c>
      <c r="BB69" s="17">
        <f>IF($B69=BB$2,#REF!,"")</f>
      </c>
      <c r="BC69" s="17">
        <f>IF($B69=BC$2,#REF!,"")</f>
      </c>
      <c r="BD69" s="17">
        <f>IF($B69=BD$2,#REF!,"")</f>
      </c>
      <c r="BE69" s="17">
        <f>IF($B69=BE$2,#REF!,"")</f>
      </c>
      <c r="BF69" s="17">
        <f>IF($B69=BF$2,#REF!,"")</f>
      </c>
      <c r="BG69" s="17">
        <f>IF($B69=BG$2,#REF!,"")</f>
      </c>
      <c r="BH69" s="17">
        <f>IF($B69=BH$2,#REF!,"")</f>
      </c>
      <c r="BI69" s="17">
        <f>IF($B69=BI$2,#REF!,"")</f>
      </c>
      <c r="BJ69" s="17">
        <f>IF($B69=BJ$2,#REF!,"")</f>
      </c>
      <c r="BK69" s="17">
        <f>IF($B69=BK$2,#REF!,"")</f>
      </c>
      <c r="BL69" s="17">
        <f>IF($B69=BL$2,#REF!,"")</f>
      </c>
      <c r="BM69" s="17">
        <f>IF($B69=BM$2,#REF!,"")</f>
      </c>
      <c r="BN69" s="17">
        <f>IF($B69=BN$2,#REF!,"")</f>
      </c>
      <c r="BO69" s="17">
        <f>IF($B69=BO$2,#REF!,"")</f>
      </c>
      <c r="BP69" s="17">
        <f>IF($B69=BP$2,#REF!,"")</f>
      </c>
      <c r="BQ69" s="17">
        <f>IF($B69=BQ$2,#REF!,"")</f>
      </c>
      <c r="BR69" s="17">
        <f>IF($B69=BR$2,#REF!,"")</f>
      </c>
      <c r="BS69" s="17">
        <f>IF($B69=BS$2,#REF!,"")</f>
      </c>
      <c r="BT69" s="17">
        <f>IF($B69=BT$2,#REF!,"")</f>
      </c>
      <c r="BU69" s="17">
        <f>IF($B69=BU$2,#REF!,"")</f>
      </c>
      <c r="BV69" s="17">
        <f>IF($B69=BV$2,#REF!,"")</f>
      </c>
      <c r="BW69" s="17">
        <f>IF($B69=BW$2,#REF!,"")</f>
      </c>
    </row>
    <row r="70" spans="1:75" s="18" customFormat="1" ht="12.75" customHeight="1">
      <c r="A70" s="13" t="s">
        <v>60</v>
      </c>
      <c r="B70" s="13" t="s">
        <v>177</v>
      </c>
      <c r="C70" s="32"/>
      <c r="D70" s="30"/>
      <c r="E70" s="4"/>
      <c r="F70" s="4"/>
      <c r="G70" s="32"/>
      <c r="H70" s="32"/>
      <c r="I70" s="30"/>
      <c r="J70" s="32"/>
      <c r="K70" s="30"/>
      <c r="L70" s="4"/>
      <c r="M70" s="32"/>
      <c r="N70" s="32"/>
      <c r="O70" s="37"/>
      <c r="P70" s="32"/>
      <c r="Q70" s="32"/>
      <c r="R70" s="4"/>
      <c r="S70" s="33"/>
      <c r="T70" s="33"/>
      <c r="U70" s="30"/>
      <c r="V70" s="9">
        <f>SUM(C70:U70)</f>
        <v>0</v>
      </c>
      <c r="W70" s="4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</row>
    <row r="71" spans="1:75" s="18" customFormat="1" ht="12.75" customHeight="1">
      <c r="A71" s="13" t="s">
        <v>52</v>
      </c>
      <c r="B71" s="13" t="s">
        <v>161</v>
      </c>
      <c r="C71" s="32"/>
      <c r="D71" s="30"/>
      <c r="E71" s="4"/>
      <c r="F71" s="4"/>
      <c r="G71" s="32"/>
      <c r="H71" s="32"/>
      <c r="I71" s="30"/>
      <c r="J71" s="32"/>
      <c r="K71" s="30"/>
      <c r="L71" s="16"/>
      <c r="M71" s="32"/>
      <c r="N71" s="32"/>
      <c r="O71" s="37"/>
      <c r="P71" s="32"/>
      <c r="Q71" s="32"/>
      <c r="R71" s="4"/>
      <c r="S71" s="33"/>
      <c r="T71" s="33"/>
      <c r="U71" s="30"/>
      <c r="V71" s="9">
        <f>SUM(C71:U71)</f>
        <v>0</v>
      </c>
      <c r="W71" s="16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</row>
    <row r="72" spans="1:75" s="18" customFormat="1" ht="12.75" customHeight="1">
      <c r="A72" s="13" t="s">
        <v>148</v>
      </c>
      <c r="B72" s="13" t="s">
        <v>149</v>
      </c>
      <c r="C72" s="32"/>
      <c r="D72" s="30"/>
      <c r="E72" s="4"/>
      <c r="F72" s="4"/>
      <c r="G72" s="32"/>
      <c r="H72" s="32"/>
      <c r="I72" s="30"/>
      <c r="J72" s="32"/>
      <c r="K72" s="30"/>
      <c r="L72" s="16"/>
      <c r="M72" s="32"/>
      <c r="N72" s="32"/>
      <c r="O72" s="37"/>
      <c r="P72" s="32"/>
      <c r="Q72" s="32"/>
      <c r="R72" s="4"/>
      <c r="S72" s="33"/>
      <c r="T72" s="33"/>
      <c r="U72" s="30"/>
      <c r="V72" s="9">
        <f>SUM(C72:U72)</f>
        <v>0</v>
      </c>
      <c r="W72" s="4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</row>
    <row r="73" spans="1:75" s="18" customFormat="1" ht="12.75" customHeight="1">
      <c r="A73" s="13" t="s">
        <v>87</v>
      </c>
      <c r="B73" s="13" t="s">
        <v>208</v>
      </c>
      <c r="C73" s="32"/>
      <c r="D73" s="30"/>
      <c r="E73" s="4"/>
      <c r="F73" s="4"/>
      <c r="G73" s="32"/>
      <c r="H73" s="32"/>
      <c r="I73" s="30"/>
      <c r="J73" s="32"/>
      <c r="K73" s="30"/>
      <c r="L73" s="16"/>
      <c r="M73" s="32"/>
      <c r="N73" s="32"/>
      <c r="O73" s="38"/>
      <c r="P73" s="32"/>
      <c r="Q73" s="32"/>
      <c r="R73" s="4"/>
      <c r="S73" s="33"/>
      <c r="T73" s="33"/>
      <c r="U73" s="30"/>
      <c r="V73" s="9">
        <f>SUM(C73:U73)</f>
        <v>0</v>
      </c>
      <c r="W73" s="4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</row>
    <row r="74" spans="1:75" s="18" customFormat="1" ht="12.75" customHeight="1">
      <c r="A74" s="13" t="s">
        <v>57</v>
      </c>
      <c r="B74" s="13" t="s">
        <v>172</v>
      </c>
      <c r="C74" s="32"/>
      <c r="D74" s="30"/>
      <c r="E74" s="4"/>
      <c r="F74" s="4"/>
      <c r="G74" s="32"/>
      <c r="H74" s="32"/>
      <c r="I74" s="30"/>
      <c r="J74" s="32"/>
      <c r="K74" s="30"/>
      <c r="L74" s="16"/>
      <c r="M74" s="32"/>
      <c r="N74" s="32"/>
      <c r="O74" s="37"/>
      <c r="P74" s="32"/>
      <c r="Q74" s="32"/>
      <c r="R74" s="4"/>
      <c r="S74" s="33"/>
      <c r="T74" s="33"/>
      <c r="U74" s="30"/>
      <c r="V74" s="9">
        <f>SUM(C74:U74)</f>
        <v>0</v>
      </c>
      <c r="W74" s="4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</row>
    <row r="75" spans="1:75" s="18" customFormat="1" ht="12.75" customHeight="1">
      <c r="A75" s="13" t="s">
        <v>54</v>
      </c>
      <c r="B75" s="13" t="s">
        <v>163</v>
      </c>
      <c r="C75" s="32"/>
      <c r="D75" s="29"/>
      <c r="E75" s="16"/>
      <c r="F75" s="16"/>
      <c r="G75" s="33"/>
      <c r="H75" s="33"/>
      <c r="I75" s="29"/>
      <c r="J75" s="32"/>
      <c r="K75" s="29"/>
      <c r="L75" s="16"/>
      <c r="M75" s="32"/>
      <c r="N75" s="33"/>
      <c r="O75" s="38"/>
      <c r="P75" s="33"/>
      <c r="Q75" s="33"/>
      <c r="R75" s="16"/>
      <c r="S75" s="33"/>
      <c r="T75" s="33"/>
      <c r="U75" s="29"/>
      <c r="V75" s="9">
        <f>SUM(C75:U75)</f>
        <v>0</v>
      </c>
      <c r="W75" s="4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</row>
    <row r="76" spans="1:75" s="18" customFormat="1" ht="12.75" customHeight="1">
      <c r="A76" s="13" t="s">
        <v>166</v>
      </c>
      <c r="B76" s="13" t="s">
        <v>168</v>
      </c>
      <c r="C76" s="32"/>
      <c r="D76" s="30"/>
      <c r="E76" s="4"/>
      <c r="F76" s="4"/>
      <c r="G76" s="32"/>
      <c r="H76" s="32"/>
      <c r="I76" s="30"/>
      <c r="J76" s="32"/>
      <c r="K76" s="30"/>
      <c r="L76" s="16"/>
      <c r="M76" s="32"/>
      <c r="N76" s="32"/>
      <c r="O76" s="38"/>
      <c r="P76" s="32"/>
      <c r="Q76" s="32"/>
      <c r="R76" s="4"/>
      <c r="S76" s="33"/>
      <c r="T76" s="33"/>
      <c r="U76" s="30"/>
      <c r="V76" s="9">
        <f>SUM(C76:U76)</f>
        <v>0</v>
      </c>
      <c r="W76" s="4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</row>
    <row r="77" spans="1:75" s="18" customFormat="1" ht="12.75" customHeight="1">
      <c r="A77" s="13" t="s">
        <v>192</v>
      </c>
      <c r="B77" s="13" t="s">
        <v>193</v>
      </c>
      <c r="C77" s="32"/>
      <c r="D77" s="30"/>
      <c r="E77" s="4"/>
      <c r="F77" s="4"/>
      <c r="G77" s="32"/>
      <c r="H77" s="32"/>
      <c r="I77" s="30"/>
      <c r="J77" s="32"/>
      <c r="K77" s="30"/>
      <c r="L77" s="16"/>
      <c r="M77" s="32"/>
      <c r="N77" s="32"/>
      <c r="O77" s="37"/>
      <c r="P77" s="32"/>
      <c r="Q77" s="32"/>
      <c r="R77" s="4"/>
      <c r="S77" s="33"/>
      <c r="T77" s="33"/>
      <c r="U77" s="30"/>
      <c r="V77" s="9">
        <f>SUM(C77:U77)</f>
        <v>0</v>
      </c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</row>
    <row r="78" spans="1:75" s="18" customFormat="1" ht="12.75" customHeight="1">
      <c r="A78" s="13" t="s">
        <v>139</v>
      </c>
      <c r="B78" s="13" t="s">
        <v>141</v>
      </c>
      <c r="C78" s="32"/>
      <c r="D78" s="4"/>
      <c r="E78" s="4"/>
      <c r="F78" s="4"/>
      <c r="G78" s="35"/>
      <c r="H78" s="35"/>
      <c r="I78" s="4"/>
      <c r="J78" s="32"/>
      <c r="K78" s="4"/>
      <c r="L78" s="16"/>
      <c r="M78" s="32"/>
      <c r="N78" s="35"/>
      <c r="O78" s="37"/>
      <c r="P78" s="35"/>
      <c r="Q78" s="35"/>
      <c r="R78" s="4"/>
      <c r="S78" s="33"/>
      <c r="T78" s="33"/>
      <c r="U78" s="4"/>
      <c r="V78" s="9">
        <f>SUM(C78:U78)</f>
        <v>0</v>
      </c>
      <c r="W78" s="4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</row>
    <row r="79" spans="1:75" s="18" customFormat="1" ht="12.75" customHeight="1">
      <c r="A79" s="13" t="s">
        <v>98</v>
      </c>
      <c r="B79" s="13" t="s">
        <v>100</v>
      </c>
      <c r="C79" s="32"/>
      <c r="D79" s="4"/>
      <c r="E79" s="4"/>
      <c r="F79" s="4"/>
      <c r="G79" s="35"/>
      <c r="H79" s="35"/>
      <c r="I79" s="29"/>
      <c r="J79" s="32"/>
      <c r="K79" s="4"/>
      <c r="L79" s="4"/>
      <c r="M79" s="32"/>
      <c r="N79" s="35"/>
      <c r="O79" s="37"/>
      <c r="P79" s="35"/>
      <c r="Q79" s="35"/>
      <c r="R79" s="4"/>
      <c r="S79" s="33"/>
      <c r="T79" s="33"/>
      <c r="U79" s="4"/>
      <c r="V79" s="9">
        <f>SUM(C79:U79)</f>
        <v>0</v>
      </c>
      <c r="W79" s="4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</row>
    <row r="80" spans="1:75" s="18" customFormat="1" ht="12.75" customHeight="1">
      <c r="A80" s="13" t="s">
        <v>64</v>
      </c>
      <c r="B80" s="13" t="s">
        <v>181</v>
      </c>
      <c r="C80" s="32"/>
      <c r="D80" s="4"/>
      <c r="E80" s="4"/>
      <c r="F80" s="4"/>
      <c r="G80" s="35"/>
      <c r="H80" s="35"/>
      <c r="I80" s="4"/>
      <c r="J80" s="33"/>
      <c r="K80" s="4"/>
      <c r="L80" s="16"/>
      <c r="M80" s="32"/>
      <c r="N80" s="35"/>
      <c r="O80" s="38"/>
      <c r="P80" s="35"/>
      <c r="Q80" s="35"/>
      <c r="R80" s="4"/>
      <c r="S80" s="33"/>
      <c r="T80" s="33"/>
      <c r="U80" s="4"/>
      <c r="V80" s="9">
        <f>SUM(C80:U80)</f>
        <v>0</v>
      </c>
      <c r="W80" s="4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7"/>
      <c r="AS80" s="17"/>
      <c r="AT80" s="17"/>
      <c r="AU80" s="17"/>
      <c r="AV80" s="17"/>
      <c r="AW80" s="17"/>
      <c r="AX80" s="17"/>
      <c r="AY80" s="17">
        <f>IF($B80=AY$2,#REF!,"")</f>
      </c>
      <c r="AZ80" s="17">
        <f>IF($B80=AZ$2,#REF!,"")</f>
      </c>
      <c r="BA80" s="17">
        <f>IF($B80=BA$2,#REF!,"")</f>
      </c>
      <c r="BB80" s="17">
        <f>IF($B80=BB$2,#REF!,"")</f>
      </c>
      <c r="BC80" s="17">
        <f>IF($B80=BC$2,#REF!,"")</f>
      </c>
      <c r="BD80" s="17">
        <f>IF($B80=BD$2,#REF!,"")</f>
      </c>
      <c r="BE80" s="17">
        <f>IF($B80=BE$2,#REF!,"")</f>
      </c>
      <c r="BF80" s="17">
        <f>IF($B80=BF$2,#REF!,"")</f>
      </c>
      <c r="BG80" s="17">
        <f>IF($B80=BG$2,#REF!,"")</f>
      </c>
      <c r="BH80" s="17">
        <f>IF($B80=BH$2,#REF!,"")</f>
      </c>
      <c r="BI80" s="17">
        <f>IF($B80=BI$2,#REF!,"")</f>
      </c>
      <c r="BJ80" s="17">
        <f>IF($B80=BJ$2,#REF!,"")</f>
      </c>
      <c r="BK80" s="17">
        <f>IF($B80=BK$2,#REF!,"")</f>
      </c>
      <c r="BL80" s="17">
        <f>IF($B80=BL$2,#REF!,"")</f>
      </c>
      <c r="BM80" s="17">
        <f>IF($B80=BM$2,#REF!,"")</f>
      </c>
      <c r="BN80" s="17">
        <f>IF($B80=BN$2,#REF!,"")</f>
      </c>
      <c r="BO80" s="17">
        <f>IF($B80=BO$2,#REF!,"")</f>
      </c>
      <c r="BP80" s="17">
        <f>IF($B80=BP$2,#REF!,"")</f>
      </c>
      <c r="BQ80" s="17">
        <f>IF($B80=BQ$2,#REF!,"")</f>
      </c>
      <c r="BR80" s="17">
        <f>IF($B80=BR$2,#REF!,"")</f>
      </c>
      <c r="BS80" s="17">
        <f>IF($B80=BS$2,#REF!,"")</f>
      </c>
      <c r="BT80" s="17">
        <f>IF($B80=BT$2,#REF!,"")</f>
      </c>
      <c r="BU80" s="17">
        <f>IF($B80=BU$2,#REF!,"")</f>
      </c>
      <c r="BV80" s="17">
        <f>IF($B80=BV$2,#REF!,"")</f>
      </c>
      <c r="BW80" s="17">
        <f>IF($B80=BW$2,#REF!,"")</f>
      </c>
    </row>
    <row r="81" spans="1:75" s="18" customFormat="1" ht="12.75" customHeight="1">
      <c r="A81" s="13" t="s">
        <v>70</v>
      </c>
      <c r="B81" s="13" t="s">
        <v>187</v>
      </c>
      <c r="C81" s="32"/>
      <c r="D81" s="29"/>
      <c r="E81" s="16"/>
      <c r="F81" s="16"/>
      <c r="G81" s="33"/>
      <c r="H81" s="33"/>
      <c r="I81" s="29"/>
      <c r="J81" s="32"/>
      <c r="K81" s="29"/>
      <c r="L81" s="4"/>
      <c r="M81" s="32"/>
      <c r="N81" s="33"/>
      <c r="O81" s="37"/>
      <c r="P81" s="33"/>
      <c r="Q81" s="33"/>
      <c r="R81" s="16"/>
      <c r="S81" s="33"/>
      <c r="T81" s="33"/>
      <c r="U81" s="29"/>
      <c r="V81" s="9">
        <f>SUM(C81:U81)</f>
        <v>0</v>
      </c>
      <c r="W81" s="4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</row>
    <row r="82" spans="1:75" s="18" customFormat="1" ht="12.75" customHeight="1">
      <c r="A82" s="13" t="s">
        <v>25</v>
      </c>
      <c r="B82" s="13" t="s">
        <v>95</v>
      </c>
      <c r="C82" s="32"/>
      <c r="D82" s="4"/>
      <c r="E82" s="4"/>
      <c r="F82" s="4"/>
      <c r="G82" s="35"/>
      <c r="H82" s="35"/>
      <c r="I82" s="4"/>
      <c r="J82" s="33"/>
      <c r="K82" s="4"/>
      <c r="L82" s="4"/>
      <c r="M82" s="32"/>
      <c r="N82" s="35"/>
      <c r="O82" s="38"/>
      <c r="P82" s="35"/>
      <c r="Q82" s="35"/>
      <c r="R82" s="4"/>
      <c r="S82" s="33"/>
      <c r="T82" s="33"/>
      <c r="U82" s="4"/>
      <c r="V82" s="9">
        <f>SUM(C82:U82)</f>
        <v>0</v>
      </c>
      <c r="W82" s="4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>
        <f>IF($B82=AY$2,#REF!,"")</f>
      </c>
      <c r="AZ82" s="17">
        <f>IF($B82=AZ$2,#REF!,"")</f>
      </c>
      <c r="BA82" s="17">
        <f>IF($B82=BA$2,#REF!,"")</f>
      </c>
      <c r="BB82" s="17">
        <f>IF($B82=BB$2,#REF!,"")</f>
      </c>
      <c r="BC82" s="17">
        <f>IF($B82=BC$2,#REF!,"")</f>
      </c>
      <c r="BD82" s="17">
        <f>IF($B82=BD$2,#REF!,"")</f>
      </c>
      <c r="BE82" s="17">
        <f>IF($B82=BE$2,#REF!,"")</f>
      </c>
      <c r="BF82" s="17">
        <f>IF($B82=BF$2,#REF!,"")</f>
      </c>
      <c r="BG82" s="17">
        <f>IF($B82=BG$2,#REF!,"")</f>
      </c>
      <c r="BH82" s="17">
        <f>IF($B82=BH$2,#REF!,"")</f>
      </c>
      <c r="BI82" s="17">
        <f>IF($B82=BI$2,#REF!,"")</f>
      </c>
      <c r="BJ82" s="17">
        <f>IF($B82=BJ$2,#REF!,"")</f>
      </c>
      <c r="BK82" s="17">
        <f>IF($B82=BK$2,#REF!,"")</f>
      </c>
      <c r="BL82" s="17">
        <f>IF($B82=BL$2,#REF!,"")</f>
      </c>
      <c r="BM82" s="17">
        <f>IF($B82=BM$2,#REF!,"")</f>
      </c>
      <c r="BN82" s="17">
        <f>IF($B82=BN$2,#REF!,"")</f>
      </c>
      <c r="BO82" s="17">
        <f>IF($B82=BO$2,#REF!,"")</f>
      </c>
      <c r="BP82" s="17">
        <f>IF($B82=BP$2,#REF!,"")</f>
      </c>
      <c r="BQ82" s="17">
        <f>IF($B82=BQ$2,#REF!,"")</f>
      </c>
      <c r="BR82" s="17">
        <f>IF($B82=BR$2,#REF!,"")</f>
      </c>
      <c r="BS82" s="17">
        <f>IF($B82=BS$2,#REF!,"")</f>
      </c>
      <c r="BT82" s="17">
        <f>IF($B82=BT$2,#REF!,"")</f>
      </c>
      <c r="BU82" s="17">
        <f>IF($B82=BU$2,#REF!,"")</f>
      </c>
      <c r="BV82" s="17">
        <f>IF($B82=BV$2,#REF!,"")</f>
      </c>
      <c r="BW82" s="17">
        <f>IF($B82=BW$2,#REF!,"")</f>
      </c>
    </row>
    <row r="83" spans="1:75" s="18" customFormat="1" ht="12.75" customHeight="1">
      <c r="A83" s="13" t="s">
        <v>38</v>
      </c>
      <c r="B83" s="13" t="s">
        <v>124</v>
      </c>
      <c r="C83" s="32"/>
      <c r="D83" s="30"/>
      <c r="E83" s="4"/>
      <c r="F83" s="4"/>
      <c r="G83" s="32"/>
      <c r="H83" s="32"/>
      <c r="I83" s="30"/>
      <c r="J83" s="32"/>
      <c r="K83" s="30"/>
      <c r="L83" s="16"/>
      <c r="M83" s="32"/>
      <c r="N83" s="32"/>
      <c r="O83" s="38"/>
      <c r="P83" s="32"/>
      <c r="Q83" s="32"/>
      <c r="R83" s="4"/>
      <c r="S83" s="33"/>
      <c r="T83" s="33"/>
      <c r="U83" s="30"/>
      <c r="V83" s="9">
        <f>SUM(C83:U83)</f>
        <v>0</v>
      </c>
      <c r="W83" s="4"/>
      <c r="X83" s="16"/>
      <c r="Y83" s="16"/>
      <c r="Z83" s="19"/>
      <c r="AA83" s="20"/>
      <c r="AB83" s="19"/>
      <c r="AC83" s="19"/>
      <c r="AD83" s="21"/>
      <c r="AE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7"/>
      <c r="AS83" s="17"/>
      <c r="AT83" s="17"/>
      <c r="AU83" s="17"/>
      <c r="AV83" s="17"/>
      <c r="AW83" s="17"/>
      <c r="AX83" s="17"/>
      <c r="AY83" s="17">
        <f>IF($B83=AY$2,#REF!,"")</f>
      </c>
      <c r="AZ83" s="17">
        <f>IF($B83=AZ$2,#REF!,"")</f>
      </c>
      <c r="BA83" s="17">
        <f>IF($B83=BA$2,#REF!,"")</f>
      </c>
      <c r="BB83" s="17">
        <f>IF($B83=BB$2,#REF!,"")</f>
      </c>
      <c r="BC83" s="17">
        <f>IF($B83=BC$2,#REF!,"")</f>
      </c>
      <c r="BD83" s="17">
        <f>IF($B83=BD$2,#REF!,"")</f>
      </c>
      <c r="BE83" s="17">
        <f>IF($B83=BE$2,#REF!,"")</f>
      </c>
      <c r="BF83" s="17">
        <f>IF($B83=BF$2,#REF!,"")</f>
      </c>
      <c r="BG83" s="17">
        <f>IF($B83=BG$2,#REF!,"")</f>
      </c>
      <c r="BH83" s="17">
        <f>IF($B83=BH$2,#REF!,"")</f>
      </c>
      <c r="BI83" s="17">
        <f>IF($B83=BI$2,#REF!,"")</f>
      </c>
      <c r="BJ83" s="17">
        <f>IF($B83=BJ$2,#REF!,"")</f>
      </c>
      <c r="BK83" s="17">
        <f>IF($B83=BK$2,#REF!,"")</f>
      </c>
      <c r="BL83" s="17">
        <f>IF($B83=BL$2,#REF!,"")</f>
      </c>
      <c r="BM83" s="17">
        <f>IF($B83=BM$2,#REF!,"")</f>
      </c>
      <c r="BN83" s="17">
        <f>IF($B83=BN$2,#REF!,"")</f>
      </c>
      <c r="BO83" s="17">
        <f>IF($B83=BO$2,#REF!,"")</f>
      </c>
      <c r="BP83" s="17">
        <f>IF($B83=BP$2,#REF!,"")</f>
      </c>
      <c r="BQ83" s="17">
        <f>IF($B83=BQ$2,#REF!,"")</f>
      </c>
      <c r="BR83" s="17">
        <f>IF($B83=BR$2,#REF!,"")</f>
      </c>
      <c r="BS83" s="17">
        <f>IF($B83=BS$2,#REF!,"")</f>
      </c>
      <c r="BT83" s="17">
        <f>IF($B83=BT$2,#REF!,"")</f>
      </c>
      <c r="BU83" s="17">
        <f>IF($B83=BU$2,#REF!,"")</f>
      </c>
      <c r="BV83" s="17">
        <f>IF($B83=BV$2,#REF!,"")</f>
      </c>
      <c r="BW83" s="17">
        <f>IF($B83=BW$2,#REF!,"")</f>
      </c>
    </row>
    <row r="84" spans="1:75" s="18" customFormat="1" ht="12.75" customHeight="1">
      <c r="A84" s="13" t="s">
        <v>146</v>
      </c>
      <c r="B84" s="13" t="s">
        <v>147</v>
      </c>
      <c r="C84" s="32"/>
      <c r="D84" s="4"/>
      <c r="E84" s="4"/>
      <c r="F84" s="4"/>
      <c r="G84" s="35"/>
      <c r="H84" s="35"/>
      <c r="I84" s="29"/>
      <c r="J84" s="32"/>
      <c r="K84" s="4"/>
      <c r="L84" s="4"/>
      <c r="M84" s="32"/>
      <c r="N84" s="35"/>
      <c r="O84" s="37"/>
      <c r="P84" s="35"/>
      <c r="Q84" s="35"/>
      <c r="R84" s="4"/>
      <c r="S84" s="33"/>
      <c r="T84" s="33"/>
      <c r="U84" s="4"/>
      <c r="V84" s="9">
        <f>SUM(C84:U84)</f>
        <v>0</v>
      </c>
      <c r="W84" s="4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7"/>
      <c r="AS84" s="17"/>
      <c r="AT84" s="17"/>
      <c r="AU84" s="17"/>
      <c r="AV84" s="17"/>
      <c r="AW84" s="17"/>
      <c r="AX84" s="17"/>
      <c r="AY84" s="17">
        <f>IF($B84=AY$2,#REF!,"")</f>
      </c>
      <c r="AZ84" s="17">
        <f>IF($B84=AZ$2,#REF!,"")</f>
      </c>
      <c r="BA84" s="17">
        <f>IF($B84=BA$2,#REF!,"")</f>
      </c>
      <c r="BB84" s="17">
        <f>IF($B84=BB$2,#REF!,"")</f>
      </c>
      <c r="BC84" s="17">
        <f>IF($B84=BC$2,#REF!,"")</f>
      </c>
      <c r="BD84" s="17">
        <f>IF($B84=BD$2,#REF!,"")</f>
      </c>
      <c r="BE84" s="17">
        <f>IF($B84=BE$2,#REF!,"")</f>
      </c>
      <c r="BF84" s="17">
        <f>IF($B84=BF$2,#REF!,"")</f>
      </c>
      <c r="BG84" s="17">
        <f>IF($B84=BG$2,#REF!,"")</f>
      </c>
      <c r="BH84" s="17">
        <f>IF($B84=BH$2,#REF!,"")</f>
      </c>
      <c r="BI84" s="17">
        <f>IF($B84=BI$2,#REF!,"")</f>
      </c>
      <c r="BJ84" s="17">
        <f>IF($B84=BJ$2,#REF!,"")</f>
      </c>
      <c r="BK84" s="17">
        <f>IF($B84=BK$2,#REF!,"")</f>
      </c>
      <c r="BL84" s="17">
        <f>IF($B84=BL$2,#REF!,"")</f>
      </c>
      <c r="BM84" s="17">
        <f>IF($B84=BM$2,#REF!,"")</f>
      </c>
      <c r="BN84" s="17">
        <f>IF($B84=BN$2,#REF!,"")</f>
      </c>
      <c r="BO84" s="17">
        <f>IF($B84=BO$2,#REF!,"")</f>
      </c>
      <c r="BP84" s="17">
        <f>IF($B84=BP$2,#REF!,"")</f>
      </c>
      <c r="BQ84" s="17">
        <f>IF($B84=BQ$2,#REF!,"")</f>
      </c>
      <c r="BR84" s="17">
        <f>IF($B84=BR$2,#REF!,"")</f>
      </c>
      <c r="BS84" s="17">
        <f>IF($B84=BS$2,#REF!,"")</f>
      </c>
      <c r="BT84" s="17">
        <f>IF($B84=BT$2,#REF!,"")</f>
      </c>
      <c r="BU84" s="17">
        <f>IF($B84=BU$2,#REF!,"")</f>
      </c>
      <c r="BV84" s="17">
        <f>IF($B84=BV$2,#REF!,"")</f>
      </c>
      <c r="BW84" s="17">
        <f>IF($B84=BW$2,#REF!,"")</f>
      </c>
    </row>
    <row r="85" spans="1:75" s="18" customFormat="1" ht="12.75" customHeight="1">
      <c r="A85" s="13" t="s">
        <v>30</v>
      </c>
      <c r="B85" s="13" t="s">
        <v>97</v>
      </c>
      <c r="C85" s="32"/>
      <c r="D85" s="30"/>
      <c r="E85" s="4"/>
      <c r="F85" s="4"/>
      <c r="G85" s="32"/>
      <c r="H85" s="32"/>
      <c r="I85" s="30"/>
      <c r="J85" s="32"/>
      <c r="K85" s="30"/>
      <c r="L85" s="4"/>
      <c r="M85" s="32"/>
      <c r="N85" s="32"/>
      <c r="O85" s="37"/>
      <c r="P85" s="32"/>
      <c r="Q85" s="32"/>
      <c r="R85" s="4"/>
      <c r="S85" s="33"/>
      <c r="T85" s="33"/>
      <c r="U85" s="30"/>
      <c r="V85" s="9">
        <f>SUM(C85:U85)</f>
        <v>0</v>
      </c>
      <c r="W85" s="4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</row>
    <row r="86" spans="1:75" s="18" customFormat="1" ht="12.75" customHeight="1">
      <c r="A86" s="13" t="s">
        <v>158</v>
      </c>
      <c r="B86" s="13" t="s">
        <v>159</v>
      </c>
      <c r="C86" s="32"/>
      <c r="D86" s="30"/>
      <c r="E86" s="4"/>
      <c r="F86" s="4"/>
      <c r="G86" s="32"/>
      <c r="H86" s="32"/>
      <c r="I86" s="30"/>
      <c r="J86" s="32"/>
      <c r="K86" s="30"/>
      <c r="L86" s="4"/>
      <c r="M86" s="32"/>
      <c r="N86" s="32"/>
      <c r="O86" s="37"/>
      <c r="P86" s="32"/>
      <c r="Q86" s="32"/>
      <c r="R86" s="4"/>
      <c r="S86" s="33"/>
      <c r="T86" s="33"/>
      <c r="U86" s="30"/>
      <c r="V86" s="9">
        <f>SUM(C86:U86)</f>
        <v>0</v>
      </c>
      <c r="W86" s="16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>
        <f>IF($B86=AY$2,#REF!,"")</f>
      </c>
      <c r="AZ86" s="17">
        <f>IF($B86=AZ$2,#REF!,"")</f>
      </c>
      <c r="BA86" s="17">
        <f>IF($B86=BA$2,#REF!,"")</f>
      </c>
      <c r="BB86" s="17">
        <f>IF($B86=BB$2,#REF!,"")</f>
      </c>
      <c r="BC86" s="17">
        <f>IF($B86=BC$2,#REF!,"")</f>
      </c>
      <c r="BD86" s="17">
        <f>IF($B86=BD$2,#REF!,"")</f>
      </c>
      <c r="BE86" s="17">
        <f>IF($B86=BE$2,#REF!,"")</f>
      </c>
      <c r="BF86" s="17">
        <f>IF($B86=BF$2,#REF!,"")</f>
      </c>
      <c r="BG86" s="17">
        <f>IF($B86=BG$2,#REF!,"")</f>
      </c>
      <c r="BH86" s="17">
        <f>IF($B86=BH$2,#REF!,"")</f>
      </c>
      <c r="BI86" s="17">
        <f>IF($B86=BI$2,#REF!,"")</f>
      </c>
      <c r="BJ86" s="17">
        <f>IF($B86=BJ$2,#REF!,"")</f>
      </c>
      <c r="BK86" s="17">
        <f>IF($B86=BK$2,#REF!,"")</f>
      </c>
      <c r="BL86" s="17">
        <f>IF($B86=BL$2,#REF!,"")</f>
      </c>
      <c r="BM86" s="17">
        <f>IF($B86=BM$2,#REF!,"")</f>
      </c>
      <c r="BN86" s="17">
        <f>IF($B86=BN$2,#REF!,"")</f>
      </c>
      <c r="BO86" s="17">
        <f>IF($B86=BO$2,#REF!,"")</f>
      </c>
      <c r="BP86" s="17">
        <f>IF($B86=BP$2,#REF!,"")</f>
      </c>
      <c r="BQ86" s="17">
        <f>IF($B86=BQ$2,#REF!,"")</f>
      </c>
      <c r="BR86" s="17">
        <f>IF($B86=BR$2,#REF!,"")</f>
      </c>
      <c r="BS86" s="17">
        <f>IF($B86=BS$2,#REF!,"")</f>
      </c>
      <c r="BT86" s="17">
        <f>IF($B86=BT$2,#REF!,"")</f>
      </c>
      <c r="BU86" s="17">
        <f>IF($B86=BU$2,#REF!,"")</f>
      </c>
      <c r="BV86" s="17">
        <f>IF($B86=BV$2,#REF!,"")</f>
      </c>
      <c r="BW86" s="17">
        <f>IF($B86=BW$2,#REF!,"")</f>
      </c>
    </row>
    <row r="87" spans="1:75" s="18" customFormat="1" ht="12.75" customHeight="1">
      <c r="A87" s="13" t="s">
        <v>54</v>
      </c>
      <c r="B87" s="13" t="s">
        <v>164</v>
      </c>
      <c r="C87" s="32"/>
      <c r="D87" s="4"/>
      <c r="E87" s="4"/>
      <c r="F87" s="4"/>
      <c r="G87" s="35"/>
      <c r="H87" s="35"/>
      <c r="I87" s="4"/>
      <c r="J87" s="32"/>
      <c r="K87" s="4"/>
      <c r="L87" s="16"/>
      <c r="M87" s="32"/>
      <c r="N87" s="35"/>
      <c r="O87" s="37"/>
      <c r="P87" s="35"/>
      <c r="Q87" s="35"/>
      <c r="R87" s="4"/>
      <c r="S87" s="33"/>
      <c r="T87" s="33"/>
      <c r="U87" s="4"/>
      <c r="V87" s="9">
        <f>SUM(C87:U87)</f>
        <v>0</v>
      </c>
      <c r="W87" s="16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>
        <f>IF($B87=AY$2,#REF!,"")</f>
      </c>
      <c r="AZ87" s="17">
        <f>IF($B87=AZ$2,#REF!,"")</f>
      </c>
      <c r="BA87" s="17">
        <f>IF($B87=BA$2,#REF!,"")</f>
      </c>
      <c r="BB87" s="17">
        <f>IF($B87=BB$2,#REF!,"")</f>
      </c>
      <c r="BC87" s="17">
        <f>IF($B87=BC$2,#REF!,"")</f>
      </c>
      <c r="BD87" s="17">
        <f>IF($B87=BD$2,#REF!,"")</f>
      </c>
      <c r="BE87" s="17">
        <f>IF($B87=BE$2,#REF!,"")</f>
      </c>
      <c r="BF87" s="17">
        <f>IF($B87=BF$2,#REF!,"")</f>
      </c>
      <c r="BG87" s="17">
        <f>IF($B87=BG$2,#REF!,"")</f>
      </c>
      <c r="BH87" s="17">
        <f>IF($B87=BH$2,#REF!,"")</f>
      </c>
      <c r="BI87" s="17">
        <f>IF($B87=BI$2,#REF!,"")</f>
      </c>
      <c r="BJ87" s="17">
        <f>IF($B87=BJ$2,#REF!,"")</f>
      </c>
      <c r="BK87" s="17">
        <f>IF($B87=BK$2,#REF!,"")</f>
      </c>
      <c r="BL87" s="17">
        <f>IF($B87=BL$2,#REF!,"")</f>
      </c>
      <c r="BM87" s="17">
        <f>IF($B87=BM$2,#REF!,"")</f>
      </c>
      <c r="BN87" s="17">
        <f>IF($B87=BN$2,#REF!,"")</f>
      </c>
      <c r="BO87" s="17">
        <f>IF($B87=BO$2,#REF!,"")</f>
      </c>
      <c r="BP87" s="17">
        <f>IF($B87=BP$2,#REF!,"")</f>
      </c>
      <c r="BQ87" s="17">
        <f>IF($B87=BQ$2,#REF!,"")</f>
      </c>
      <c r="BR87" s="17">
        <f>IF($B87=BR$2,#REF!,"")</f>
      </c>
      <c r="BS87" s="17">
        <f>IF($B87=BS$2,#REF!,"")</f>
      </c>
      <c r="BT87" s="17">
        <f>IF($B87=BT$2,#REF!,"")</f>
      </c>
      <c r="BU87" s="17">
        <f>IF($B87=BU$2,#REF!,"")</f>
      </c>
      <c r="BV87" s="17">
        <f>IF($B87=BV$2,#REF!,"")</f>
      </c>
      <c r="BW87" s="17">
        <f>IF($B87=BW$2,#REF!,"")</f>
      </c>
    </row>
    <row r="88" spans="1:75" s="18" customFormat="1" ht="12.75" customHeight="1">
      <c r="A88" s="13" t="s">
        <v>192</v>
      </c>
      <c r="B88" s="13" t="s">
        <v>194</v>
      </c>
      <c r="C88" s="32"/>
      <c r="D88" s="30"/>
      <c r="E88" s="4"/>
      <c r="F88" s="4"/>
      <c r="G88" s="32"/>
      <c r="H88" s="32"/>
      <c r="I88" s="30"/>
      <c r="J88" s="32"/>
      <c r="K88" s="30"/>
      <c r="L88" s="16"/>
      <c r="M88" s="32"/>
      <c r="N88" s="32"/>
      <c r="O88" s="37"/>
      <c r="P88" s="32"/>
      <c r="Q88" s="32"/>
      <c r="R88" s="4"/>
      <c r="S88" s="33"/>
      <c r="T88" s="33"/>
      <c r="U88" s="30"/>
      <c r="V88" s="9">
        <f>SUM(C88:U88)</f>
        <v>0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7"/>
      <c r="AS88" s="17"/>
      <c r="AT88" s="17"/>
      <c r="AU88" s="17"/>
      <c r="AV88" s="17"/>
      <c r="AW88" s="17"/>
      <c r="AX88" s="17"/>
      <c r="AY88" s="17">
        <f>IF($B88=AY$2,#REF!,"")</f>
      </c>
      <c r="AZ88" s="17">
        <f>IF($B88=AZ$2,#REF!,"")</f>
      </c>
      <c r="BA88" s="17">
        <f>IF($B88=BA$2,#REF!,"")</f>
      </c>
      <c r="BB88" s="17">
        <f>IF($B88=BB$2,#REF!,"")</f>
      </c>
      <c r="BC88" s="17">
        <f>IF($B88=BC$2,#REF!,"")</f>
      </c>
      <c r="BD88" s="17">
        <f>IF($B88=BD$2,#REF!,"")</f>
      </c>
      <c r="BE88" s="17">
        <f>IF($B88=BE$2,#REF!,"")</f>
      </c>
      <c r="BF88" s="17">
        <f>IF($B88=BF$2,#REF!,"")</f>
      </c>
      <c r="BG88" s="17">
        <f>IF($B88=BG$2,#REF!,"")</f>
      </c>
      <c r="BH88" s="17">
        <f>IF($B88=BH$2,#REF!,"")</f>
      </c>
      <c r="BI88" s="17">
        <f>IF($B88=BI$2,#REF!,"")</f>
      </c>
      <c r="BJ88" s="17">
        <f>IF($B88=BJ$2,#REF!,"")</f>
      </c>
      <c r="BK88" s="17">
        <f>IF($B88=BK$2,#REF!,"")</f>
      </c>
      <c r="BL88" s="17">
        <f>IF($B88=BL$2,#REF!,"")</f>
      </c>
      <c r="BM88" s="17">
        <f>IF($B88=BM$2,#REF!,"")</f>
      </c>
      <c r="BN88" s="17">
        <f>IF($B88=BN$2,#REF!,"")</f>
      </c>
      <c r="BO88" s="17">
        <f>IF($B88=BO$2,#REF!,"")</f>
      </c>
      <c r="BP88" s="17">
        <f>IF($B88=BP$2,#REF!,"")</f>
      </c>
      <c r="BQ88" s="17">
        <f>IF($B88=BQ$2,#REF!,"")</f>
      </c>
      <c r="BR88" s="17">
        <f>IF($B88=BR$2,#REF!,"")</f>
      </c>
      <c r="BS88" s="17">
        <f>IF($B88=BS$2,#REF!,"")</f>
      </c>
      <c r="BT88" s="17">
        <f>IF($B88=BT$2,#REF!,"")</f>
      </c>
      <c r="BU88" s="17">
        <f>IF($B88=BU$2,#REF!,"")</f>
      </c>
      <c r="BV88" s="17">
        <f>IF($B88=BV$2,#REF!,"")</f>
      </c>
      <c r="BW88" s="17">
        <f>IF($B88=BW$2,#REF!,"")</f>
      </c>
    </row>
    <row r="89" spans="1:75" s="18" customFormat="1" ht="12.75" customHeight="1">
      <c r="A89" s="13" t="s">
        <v>98</v>
      </c>
      <c r="B89" s="13" t="s">
        <v>101</v>
      </c>
      <c r="C89" s="32"/>
      <c r="D89" s="29"/>
      <c r="E89" s="16"/>
      <c r="F89" s="16"/>
      <c r="G89" s="33"/>
      <c r="H89" s="33"/>
      <c r="I89" s="29"/>
      <c r="J89" s="33"/>
      <c r="K89" s="29"/>
      <c r="L89" s="4"/>
      <c r="M89" s="32"/>
      <c r="N89" s="33"/>
      <c r="O89" s="37"/>
      <c r="P89" s="33"/>
      <c r="Q89" s="33"/>
      <c r="R89" s="16"/>
      <c r="S89" s="33"/>
      <c r="T89" s="33"/>
      <c r="U89" s="29"/>
      <c r="V89" s="9">
        <f>SUM(C89:U89)</f>
        <v>0</v>
      </c>
      <c r="W89" s="4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7"/>
      <c r="AS89" s="17"/>
      <c r="AT89" s="17"/>
      <c r="AU89" s="17"/>
      <c r="AV89" s="17"/>
      <c r="AW89" s="17"/>
      <c r="AX89" s="17"/>
      <c r="AY89" s="17">
        <f>IF($B89=AY$2,#REF!,"")</f>
      </c>
      <c r="AZ89" s="17">
        <f>IF($B89=AZ$2,#REF!,"")</f>
      </c>
      <c r="BA89" s="17">
        <f>IF($B89=BA$2,#REF!,"")</f>
      </c>
      <c r="BB89" s="17">
        <f>IF($B89=BB$2,#REF!,"")</f>
      </c>
      <c r="BC89" s="17">
        <f>IF($B89=BC$2,#REF!,"")</f>
      </c>
      <c r="BD89" s="17">
        <f>IF($B89=BD$2,#REF!,"")</f>
      </c>
      <c r="BE89" s="17">
        <f>IF($B89=BE$2,#REF!,"")</f>
      </c>
      <c r="BF89" s="17">
        <f>IF($B89=BF$2,#REF!,"")</f>
      </c>
      <c r="BG89" s="17">
        <f>IF($B89=BG$2,#REF!,"")</f>
      </c>
      <c r="BH89" s="17">
        <f>IF($B89=BH$2,#REF!,"")</f>
      </c>
      <c r="BI89" s="17">
        <f>IF($B89=BI$2,#REF!,"")</f>
      </c>
      <c r="BJ89" s="17">
        <f>IF($B89=BJ$2,#REF!,"")</f>
      </c>
      <c r="BK89" s="17">
        <f>IF($B89=BK$2,#REF!,"")</f>
      </c>
      <c r="BL89" s="17">
        <f>IF($B89=BL$2,#REF!,"")</f>
      </c>
      <c r="BM89" s="17">
        <f>IF($B89=BM$2,#REF!,"")</f>
      </c>
      <c r="BN89" s="17">
        <f>IF($B89=BN$2,#REF!,"")</f>
      </c>
      <c r="BO89" s="17">
        <f>IF($B89=BO$2,#REF!,"")</f>
      </c>
      <c r="BP89" s="17">
        <f>IF($B89=BP$2,#REF!,"")</f>
      </c>
      <c r="BQ89" s="17">
        <f>IF($B89=BQ$2,#REF!,"")</f>
      </c>
      <c r="BR89" s="17">
        <f>IF($B89=BR$2,#REF!,"")</f>
      </c>
      <c r="BS89" s="17">
        <f>IF($B89=BS$2,#REF!,"")</f>
      </c>
      <c r="BT89" s="17">
        <f>IF($B89=BT$2,#REF!,"")</f>
      </c>
      <c r="BU89" s="17">
        <f>IF($B89=BU$2,#REF!,"")</f>
      </c>
      <c r="BV89" s="17">
        <f>IF($B89=BV$2,#REF!,"")</f>
      </c>
      <c r="BW89" s="17">
        <f>IF($B89=BW$2,#REF!,"")</f>
      </c>
    </row>
    <row r="90" spans="1:75" ht="12.75">
      <c r="A90" s="13" t="s">
        <v>98</v>
      </c>
      <c r="B90" s="13" t="s">
        <v>102</v>
      </c>
      <c r="C90" s="32"/>
      <c r="G90" s="35"/>
      <c r="H90" s="35"/>
      <c r="J90" s="32"/>
      <c r="K90" s="4"/>
      <c r="M90" s="32"/>
      <c r="N90" s="35"/>
      <c r="O90" s="38"/>
      <c r="P90" s="35"/>
      <c r="Q90" s="35"/>
      <c r="R90" s="4"/>
      <c r="S90" s="33"/>
      <c r="T90" s="33"/>
      <c r="V90" s="9">
        <f>SUM(C90:U90)</f>
        <v>0</v>
      </c>
      <c r="W90" s="4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1:75" ht="12.75">
      <c r="A91" s="13" t="s">
        <v>152</v>
      </c>
      <c r="B91" s="13" t="s">
        <v>155</v>
      </c>
      <c r="C91" s="32"/>
      <c r="G91" s="35"/>
      <c r="H91" s="35"/>
      <c r="J91" s="32"/>
      <c r="K91" s="4"/>
      <c r="L91" s="16"/>
      <c r="M91" s="32"/>
      <c r="N91" s="35"/>
      <c r="O91" s="37"/>
      <c r="P91" s="35"/>
      <c r="Q91" s="35"/>
      <c r="R91" s="4"/>
      <c r="S91" s="33"/>
      <c r="T91" s="33"/>
      <c r="V91" s="9">
        <f>SUM(C91:U91)</f>
        <v>0</v>
      </c>
      <c r="W91" s="4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1:75" ht="12.75">
      <c r="A92" s="13" t="s">
        <v>38</v>
      </c>
      <c r="B92" s="13" t="s">
        <v>125</v>
      </c>
      <c r="C92" s="32"/>
      <c r="D92" s="30"/>
      <c r="G92" s="32"/>
      <c r="H92" s="32"/>
      <c r="I92" s="30"/>
      <c r="J92" s="32"/>
      <c r="K92" s="30"/>
      <c r="L92" s="16"/>
      <c r="M92" s="32"/>
      <c r="N92" s="32"/>
      <c r="O92" s="38"/>
      <c r="P92" s="32"/>
      <c r="Q92" s="32"/>
      <c r="R92" s="4"/>
      <c r="S92" s="33"/>
      <c r="T92" s="33"/>
      <c r="U92" s="30"/>
      <c r="V92" s="9">
        <f>SUM(C92:U92)</f>
        <v>0</v>
      </c>
      <c r="W92" s="4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</row>
    <row r="93" spans="1:75" ht="12.75">
      <c r="A93" s="13" t="s">
        <v>64</v>
      </c>
      <c r="B93" s="13" t="s">
        <v>184</v>
      </c>
      <c r="C93" s="32"/>
      <c r="D93" s="30"/>
      <c r="G93" s="32"/>
      <c r="H93" s="32"/>
      <c r="I93" s="30"/>
      <c r="J93" s="33"/>
      <c r="K93" s="30"/>
      <c r="M93" s="32"/>
      <c r="N93" s="32"/>
      <c r="O93" s="37"/>
      <c r="P93" s="32"/>
      <c r="Q93" s="32"/>
      <c r="R93" s="4"/>
      <c r="S93" s="33"/>
      <c r="T93" s="33"/>
      <c r="U93" s="30"/>
      <c r="V93" s="9">
        <f>SUM(C93:U93)</f>
        <v>0</v>
      </c>
      <c r="W93" s="4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</row>
    <row r="94" spans="1:75" ht="12.75">
      <c r="A94" s="13" t="s">
        <v>57</v>
      </c>
      <c r="B94" s="13" t="s">
        <v>173</v>
      </c>
      <c r="C94" s="32"/>
      <c r="D94" s="30"/>
      <c r="G94" s="32"/>
      <c r="H94" s="32"/>
      <c r="I94" s="30"/>
      <c r="J94" s="32"/>
      <c r="K94" s="30"/>
      <c r="L94" s="16"/>
      <c r="M94" s="32"/>
      <c r="N94" s="32"/>
      <c r="O94" s="38"/>
      <c r="P94" s="32"/>
      <c r="Q94" s="32"/>
      <c r="R94" s="4"/>
      <c r="S94" s="33"/>
      <c r="T94" s="33"/>
      <c r="U94" s="30"/>
      <c r="V94" s="9">
        <f>SUM(C94:U94)</f>
        <v>0</v>
      </c>
      <c r="W94" s="4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</row>
    <row r="95" spans="1:75" ht="12.75">
      <c r="A95" s="13" t="s">
        <v>54</v>
      </c>
      <c r="B95" s="13" t="s">
        <v>165</v>
      </c>
      <c r="C95" s="32"/>
      <c r="D95" s="30"/>
      <c r="G95" s="32"/>
      <c r="H95" s="32"/>
      <c r="I95" s="30"/>
      <c r="J95" s="33"/>
      <c r="K95" s="30"/>
      <c r="L95" s="16"/>
      <c r="M95" s="32"/>
      <c r="N95" s="32"/>
      <c r="O95" s="37"/>
      <c r="P95" s="32"/>
      <c r="Q95" s="32"/>
      <c r="R95" s="4"/>
      <c r="S95" s="33"/>
      <c r="T95" s="33"/>
      <c r="U95" s="30"/>
      <c r="V95" s="9">
        <f>SUM(C95:U95)</f>
        <v>0</v>
      </c>
      <c r="W95" s="4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</row>
    <row r="96" spans="1:75" ht="12.75">
      <c r="A96" s="13" t="s">
        <v>35</v>
      </c>
      <c r="B96" s="13" t="s">
        <v>117</v>
      </c>
      <c r="C96" s="32"/>
      <c r="D96" s="30"/>
      <c r="G96" s="32"/>
      <c r="H96" s="32"/>
      <c r="I96" s="30"/>
      <c r="J96" s="32"/>
      <c r="K96" s="30"/>
      <c r="M96" s="32"/>
      <c r="N96" s="32"/>
      <c r="O96" s="38"/>
      <c r="P96" s="32"/>
      <c r="Q96" s="32"/>
      <c r="R96" s="4"/>
      <c r="S96" s="33"/>
      <c r="T96" s="33"/>
      <c r="U96" s="30"/>
      <c r="V96" s="9">
        <f>SUM(C96:U96)</f>
        <v>0</v>
      </c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</row>
    <row r="97" spans="1:75" ht="12.75">
      <c r="A97" s="13" t="s">
        <v>98</v>
      </c>
      <c r="B97" s="13" t="s">
        <v>103</v>
      </c>
      <c r="C97" s="32"/>
      <c r="D97" s="30"/>
      <c r="G97" s="32"/>
      <c r="H97" s="32"/>
      <c r="I97" s="30"/>
      <c r="J97" s="32"/>
      <c r="K97" s="30"/>
      <c r="L97" s="16"/>
      <c r="M97" s="32"/>
      <c r="N97" s="32"/>
      <c r="O97" s="38"/>
      <c r="P97" s="32"/>
      <c r="Q97" s="32"/>
      <c r="R97" s="4"/>
      <c r="S97" s="33"/>
      <c r="T97" s="33"/>
      <c r="U97" s="30"/>
      <c r="V97" s="9">
        <f>SUM(C97:U97)</f>
        <v>0</v>
      </c>
      <c r="W97" s="16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</row>
    <row r="98" spans="1:75" ht="12.75">
      <c r="A98" s="13" t="s">
        <v>98</v>
      </c>
      <c r="B98" s="13" t="s">
        <v>104</v>
      </c>
      <c r="C98" s="32"/>
      <c r="D98" s="29"/>
      <c r="E98" s="16"/>
      <c r="F98" s="16"/>
      <c r="G98" s="35"/>
      <c r="H98" s="35"/>
      <c r="I98" s="29"/>
      <c r="J98" s="32"/>
      <c r="K98" s="29"/>
      <c r="L98" s="16"/>
      <c r="M98" s="32"/>
      <c r="N98" s="33"/>
      <c r="O98" s="37"/>
      <c r="P98" s="33"/>
      <c r="Q98" s="33"/>
      <c r="S98" s="33"/>
      <c r="T98" s="33"/>
      <c r="U98" s="29"/>
      <c r="V98" s="9">
        <f>SUM(C98:U98)</f>
        <v>0</v>
      </c>
      <c r="W98" s="16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</row>
    <row r="99" spans="1:75" ht="12.75">
      <c r="A99" s="13" t="s">
        <v>44</v>
      </c>
      <c r="B99" s="13" t="s">
        <v>136</v>
      </c>
      <c r="C99" s="32"/>
      <c r="D99" s="30"/>
      <c r="G99" s="35"/>
      <c r="H99" s="35"/>
      <c r="I99" s="30"/>
      <c r="J99" s="32"/>
      <c r="K99" s="30"/>
      <c r="M99" s="32"/>
      <c r="N99" s="32"/>
      <c r="O99" s="38"/>
      <c r="P99" s="32"/>
      <c r="Q99" s="32"/>
      <c r="R99" s="4"/>
      <c r="S99" s="33"/>
      <c r="T99" s="33"/>
      <c r="U99" s="30"/>
      <c r="V99" s="9">
        <f>SUM(C99:U99)</f>
        <v>0</v>
      </c>
      <c r="W99" s="4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</row>
    <row r="100" spans="1:75" ht="12.75">
      <c r="A100" s="13" t="s">
        <v>81</v>
      </c>
      <c r="B100" s="13" t="s">
        <v>201</v>
      </c>
      <c r="C100" s="32"/>
      <c r="D100" s="30"/>
      <c r="G100" s="32"/>
      <c r="H100" s="32"/>
      <c r="I100" s="30"/>
      <c r="J100" s="32"/>
      <c r="K100" s="30"/>
      <c r="M100" s="32"/>
      <c r="N100" s="32"/>
      <c r="O100" s="37"/>
      <c r="P100" s="32"/>
      <c r="Q100" s="32"/>
      <c r="R100" s="4"/>
      <c r="S100" s="33"/>
      <c r="T100" s="33"/>
      <c r="U100" s="30"/>
      <c r="V100" s="9">
        <f>SUM(C100:U100)</f>
        <v>0</v>
      </c>
      <c r="W100" s="4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</row>
    <row r="101" spans="1:75" ht="12.75">
      <c r="A101" s="13" t="s">
        <v>73</v>
      </c>
      <c r="B101" s="13" t="s">
        <v>190</v>
      </c>
      <c r="C101" s="32"/>
      <c r="D101" s="29"/>
      <c r="E101" s="16"/>
      <c r="F101" s="16"/>
      <c r="G101" s="33"/>
      <c r="H101" s="33"/>
      <c r="I101" s="29"/>
      <c r="J101" s="32"/>
      <c r="K101" s="29"/>
      <c r="M101" s="32"/>
      <c r="N101" s="33"/>
      <c r="O101" s="37"/>
      <c r="P101" s="33"/>
      <c r="Q101" s="33"/>
      <c r="S101" s="33"/>
      <c r="T101" s="33"/>
      <c r="U101" s="29"/>
      <c r="V101" s="9">
        <f>SUM(C101:U101)</f>
        <v>0</v>
      </c>
      <c r="W101" s="4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</row>
    <row r="102" spans="1:75" ht="12.75">
      <c r="A102" s="13" t="s">
        <v>76</v>
      </c>
      <c r="B102" s="13" t="s">
        <v>196</v>
      </c>
      <c r="C102" s="32"/>
      <c r="D102" s="30"/>
      <c r="G102" s="32"/>
      <c r="H102" s="32"/>
      <c r="I102" s="30"/>
      <c r="J102" s="32"/>
      <c r="K102" s="30"/>
      <c r="M102" s="32"/>
      <c r="N102" s="32"/>
      <c r="O102" s="37"/>
      <c r="P102" s="32"/>
      <c r="Q102" s="32"/>
      <c r="R102" s="4"/>
      <c r="S102" s="33"/>
      <c r="T102" s="33"/>
      <c r="U102" s="30"/>
      <c r="V102" s="9">
        <f>SUM(C102:U102)</f>
        <v>0</v>
      </c>
      <c r="W102" s="4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  <row r="103" spans="1:75" ht="12.75">
      <c r="A103" s="13" t="s">
        <v>38</v>
      </c>
      <c r="B103" s="13" t="s">
        <v>126</v>
      </c>
      <c r="C103" s="32"/>
      <c r="D103" s="30"/>
      <c r="G103" s="32"/>
      <c r="H103" s="32"/>
      <c r="I103" s="30"/>
      <c r="J103" s="32"/>
      <c r="K103" s="30"/>
      <c r="L103" s="16"/>
      <c r="M103" s="32"/>
      <c r="N103" s="32"/>
      <c r="O103" s="38"/>
      <c r="P103" s="32"/>
      <c r="Q103" s="32"/>
      <c r="R103" s="4"/>
      <c r="S103" s="33"/>
      <c r="T103" s="33"/>
      <c r="U103" s="30"/>
      <c r="V103" s="9">
        <f>SUM(C103:U103)</f>
        <v>0</v>
      </c>
      <c r="W103" s="16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</row>
    <row r="104" spans="1:75" ht="12.75">
      <c r="A104" s="13" t="s">
        <v>98</v>
      </c>
      <c r="B104" s="13" t="s">
        <v>105</v>
      </c>
      <c r="C104" s="32"/>
      <c r="D104" s="29"/>
      <c r="E104" s="16"/>
      <c r="F104" s="16"/>
      <c r="G104" s="33"/>
      <c r="H104" s="33"/>
      <c r="I104" s="29"/>
      <c r="J104" s="32"/>
      <c r="K104" s="29"/>
      <c r="M104" s="32"/>
      <c r="N104" s="33"/>
      <c r="O104" s="37"/>
      <c r="P104" s="33"/>
      <c r="Q104" s="33"/>
      <c r="S104" s="33"/>
      <c r="T104" s="33"/>
      <c r="U104" s="29"/>
      <c r="V104" s="9">
        <f>SUM(C104:U104)</f>
        <v>0</v>
      </c>
      <c r="W104" s="16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1:23" ht="12.75">
      <c r="A105" s="13" t="s">
        <v>142</v>
      </c>
      <c r="B105" s="13" t="s">
        <v>145</v>
      </c>
      <c r="C105" s="32"/>
      <c r="G105" s="35"/>
      <c r="H105" s="35"/>
      <c r="J105" s="32"/>
      <c r="K105" s="4"/>
      <c r="L105" s="16"/>
      <c r="M105" s="32"/>
      <c r="N105" s="35"/>
      <c r="O105" s="38"/>
      <c r="P105" s="35"/>
      <c r="Q105" s="35"/>
      <c r="R105" s="4"/>
      <c r="S105" s="33"/>
      <c r="T105" s="33"/>
      <c r="V105" s="9">
        <f>SUM(C105:U105)</f>
        <v>0</v>
      </c>
      <c r="W105" s="16"/>
    </row>
    <row r="106" spans="1:23" ht="12.75">
      <c r="A106" s="13" t="s">
        <v>73</v>
      </c>
      <c r="B106" s="13" t="s">
        <v>191</v>
      </c>
      <c r="C106" s="32"/>
      <c r="D106" s="29"/>
      <c r="E106" s="16"/>
      <c r="F106" s="16"/>
      <c r="G106" s="33"/>
      <c r="H106" s="33"/>
      <c r="I106" s="29"/>
      <c r="J106" s="33"/>
      <c r="K106" s="29"/>
      <c r="L106" s="16"/>
      <c r="M106" s="32"/>
      <c r="N106" s="33"/>
      <c r="O106" s="37"/>
      <c r="P106" s="33"/>
      <c r="Q106" s="33"/>
      <c r="S106" s="33"/>
      <c r="T106" s="33"/>
      <c r="U106" s="29"/>
      <c r="V106" s="9">
        <f>SUM(C106:U106)</f>
        <v>0</v>
      </c>
      <c r="W106" s="4"/>
    </row>
    <row r="107" spans="1:23" ht="12.75">
      <c r="A107" s="13" t="s">
        <v>156</v>
      </c>
      <c r="B107" s="13" t="s">
        <v>157</v>
      </c>
      <c r="C107" s="32"/>
      <c r="D107" s="30"/>
      <c r="G107" s="32"/>
      <c r="H107" s="32"/>
      <c r="I107" s="30"/>
      <c r="J107" s="32"/>
      <c r="K107" s="30"/>
      <c r="M107" s="32"/>
      <c r="N107" s="32"/>
      <c r="O107" s="37"/>
      <c r="P107" s="32"/>
      <c r="Q107" s="32"/>
      <c r="R107" s="4"/>
      <c r="S107" s="33"/>
      <c r="T107" s="33"/>
      <c r="U107" s="30"/>
      <c r="V107" s="9">
        <f>SUM(C107:U107)</f>
        <v>0</v>
      </c>
      <c r="W107" s="4"/>
    </row>
    <row r="108" spans="1:23" ht="12.75">
      <c r="A108" s="13" t="s">
        <v>87</v>
      </c>
      <c r="B108" s="13" t="s">
        <v>210</v>
      </c>
      <c r="C108" s="32"/>
      <c r="D108" s="30"/>
      <c r="G108" s="32"/>
      <c r="H108" s="32"/>
      <c r="I108" s="30"/>
      <c r="J108" s="32"/>
      <c r="K108" s="30"/>
      <c r="M108" s="32"/>
      <c r="N108" s="32"/>
      <c r="O108" s="37"/>
      <c r="P108" s="32"/>
      <c r="Q108" s="32"/>
      <c r="R108" s="4"/>
      <c r="S108" s="33"/>
      <c r="T108" s="33"/>
      <c r="U108" s="30"/>
      <c r="V108" s="9">
        <f>SUM(C108:U108)</f>
        <v>0</v>
      </c>
      <c r="W108" s="4"/>
    </row>
    <row r="109" spans="1:23" ht="12.75">
      <c r="A109" s="13" t="s">
        <v>38</v>
      </c>
      <c r="B109" s="13" t="s">
        <v>131</v>
      </c>
      <c r="C109" s="32"/>
      <c r="G109" s="35"/>
      <c r="H109" s="35"/>
      <c r="J109" s="32"/>
      <c r="K109" s="4"/>
      <c r="M109" s="32"/>
      <c r="N109" s="35"/>
      <c r="O109" s="37"/>
      <c r="P109" s="35"/>
      <c r="Q109" s="35"/>
      <c r="R109" s="4"/>
      <c r="S109" s="33"/>
      <c r="T109" s="33"/>
      <c r="V109" s="9">
        <f>SUM(C109:U109)</f>
        <v>0</v>
      </c>
      <c r="W109" s="4"/>
    </row>
    <row r="110" spans="1:23" ht="12.75">
      <c r="A110" s="13" t="s">
        <v>35</v>
      </c>
      <c r="B110" s="13" t="s">
        <v>118</v>
      </c>
      <c r="C110" s="32"/>
      <c r="D110" s="29"/>
      <c r="E110" s="16"/>
      <c r="F110" s="16"/>
      <c r="G110" s="33"/>
      <c r="H110" s="33"/>
      <c r="I110" s="29"/>
      <c r="J110" s="32"/>
      <c r="K110" s="29"/>
      <c r="M110" s="32"/>
      <c r="N110" s="33"/>
      <c r="O110" s="38"/>
      <c r="P110" s="33"/>
      <c r="Q110" s="33"/>
      <c r="S110" s="33"/>
      <c r="T110" s="33"/>
      <c r="U110" s="29"/>
      <c r="V110" s="9">
        <f>SUM(C110:U110)</f>
        <v>0</v>
      </c>
      <c r="W110" s="4"/>
    </row>
    <row r="111" spans="1:23" ht="12.75">
      <c r="A111" s="13" t="s">
        <v>148</v>
      </c>
      <c r="B111" s="13" t="s">
        <v>151</v>
      </c>
      <c r="C111" s="32"/>
      <c r="D111" s="30"/>
      <c r="G111" s="32"/>
      <c r="H111" s="32"/>
      <c r="I111" s="30"/>
      <c r="J111" s="32"/>
      <c r="K111" s="30"/>
      <c r="M111" s="32"/>
      <c r="N111" s="32"/>
      <c r="O111" s="38"/>
      <c r="P111" s="32"/>
      <c r="Q111" s="32"/>
      <c r="R111" s="4"/>
      <c r="S111" s="33"/>
      <c r="T111" s="33"/>
      <c r="U111" s="30"/>
      <c r="V111" s="9">
        <f>SUM(C111:U111)</f>
        <v>0</v>
      </c>
      <c r="W111" s="4"/>
    </row>
    <row r="112" spans="1:23" ht="12.75">
      <c r="A112" s="13" t="s">
        <v>87</v>
      </c>
      <c r="B112" s="13" t="s">
        <v>211</v>
      </c>
      <c r="C112" s="32"/>
      <c r="D112" s="29"/>
      <c r="E112" s="16"/>
      <c r="F112" s="16"/>
      <c r="G112" s="33"/>
      <c r="H112" s="33"/>
      <c r="I112" s="29"/>
      <c r="J112" s="32"/>
      <c r="K112" s="29"/>
      <c r="M112" s="32"/>
      <c r="N112" s="33"/>
      <c r="O112" s="38"/>
      <c r="P112" s="33"/>
      <c r="Q112" s="33"/>
      <c r="S112" s="33"/>
      <c r="T112" s="33"/>
      <c r="U112" s="29"/>
      <c r="V112" s="9">
        <f>SUM(C112:U112)</f>
        <v>0</v>
      </c>
      <c r="W112" s="4"/>
    </row>
    <row r="113" spans="1:23" ht="12.75">
      <c r="A113" s="13" t="s">
        <v>33</v>
      </c>
      <c r="B113" s="13" t="s">
        <v>110</v>
      </c>
      <c r="C113" s="32"/>
      <c r="G113" s="35"/>
      <c r="H113" s="35"/>
      <c r="J113" s="32"/>
      <c r="K113" s="4"/>
      <c r="L113" s="16"/>
      <c r="M113" s="32"/>
      <c r="N113" s="35"/>
      <c r="O113" s="37"/>
      <c r="P113" s="35"/>
      <c r="Q113" s="35"/>
      <c r="R113" s="4"/>
      <c r="S113" s="33"/>
      <c r="T113" s="33"/>
      <c r="V113" s="9">
        <f>SUM(C113:U113)</f>
        <v>0</v>
      </c>
      <c r="W113" s="4"/>
    </row>
    <row r="114" spans="1:22" ht="12.75">
      <c r="A114" s="13"/>
      <c r="B114" s="13"/>
      <c r="C114" s="32"/>
      <c r="D114" s="30"/>
      <c r="G114" s="32"/>
      <c r="H114" s="32"/>
      <c r="I114" s="30"/>
      <c r="J114" s="33"/>
      <c r="K114" s="30"/>
      <c r="M114" s="32"/>
      <c r="N114" s="32"/>
      <c r="O114" s="37"/>
      <c r="P114" s="32"/>
      <c r="Q114" s="32"/>
      <c r="R114" s="4"/>
      <c r="S114" s="33"/>
      <c r="T114" s="33"/>
      <c r="U114" s="30"/>
      <c r="V114" s="9">
        <f>SUM(C114:U114)</f>
        <v>0</v>
      </c>
    </row>
    <row r="115" spans="1:22" ht="12.75">
      <c r="A115" s="13"/>
      <c r="B115" s="13"/>
      <c r="C115" s="32"/>
      <c r="D115" s="30"/>
      <c r="G115" s="32"/>
      <c r="H115" s="32"/>
      <c r="I115" s="30"/>
      <c r="J115" s="32"/>
      <c r="K115" s="30"/>
      <c r="M115" s="32"/>
      <c r="N115" s="32"/>
      <c r="O115" s="37"/>
      <c r="P115" s="32"/>
      <c r="Q115" s="32"/>
      <c r="R115" s="4"/>
      <c r="S115" s="33"/>
      <c r="T115" s="33"/>
      <c r="U115" s="30"/>
      <c r="V115" s="9">
        <f>SUM(C115:U115)</f>
        <v>0</v>
      </c>
    </row>
    <row r="116" spans="1:23" ht="12.75">
      <c r="A116" s="13"/>
      <c r="B116" s="13"/>
      <c r="C116" s="32"/>
      <c r="G116" s="35"/>
      <c r="H116" s="35"/>
      <c r="J116" s="32"/>
      <c r="K116" s="4"/>
      <c r="L116" s="16"/>
      <c r="M116" s="32"/>
      <c r="N116" s="35"/>
      <c r="O116" s="37"/>
      <c r="P116" s="35"/>
      <c r="Q116" s="35"/>
      <c r="R116" s="4"/>
      <c r="S116" s="33"/>
      <c r="T116" s="33"/>
      <c r="V116" s="9">
        <f>SUM(C116:U116)</f>
        <v>0</v>
      </c>
      <c r="W116" s="4"/>
    </row>
    <row r="117" spans="1:23" ht="12.75">
      <c r="A117" s="42" t="s">
        <v>212</v>
      </c>
      <c r="B117" s="43">
        <f>COUNTA(B4:B116)</f>
        <v>110</v>
      </c>
      <c r="C117" s="43">
        <f>COUNT(C4:C116)</f>
        <v>5</v>
      </c>
      <c r="D117" s="43">
        <f aca="true" t="shared" si="0" ref="D117:U117">COUNT(D4:D116)</f>
        <v>11</v>
      </c>
      <c r="E117" s="43">
        <f t="shared" si="0"/>
        <v>31</v>
      </c>
      <c r="F117" s="43">
        <f t="shared" si="0"/>
        <v>11</v>
      </c>
      <c r="G117" s="43">
        <f t="shared" si="0"/>
        <v>7</v>
      </c>
      <c r="H117" s="43">
        <f t="shared" si="0"/>
        <v>6</v>
      </c>
      <c r="I117" s="43">
        <f t="shared" si="0"/>
        <v>11</v>
      </c>
      <c r="J117" s="43">
        <f t="shared" si="0"/>
        <v>4</v>
      </c>
      <c r="K117" s="43">
        <f t="shared" si="0"/>
        <v>9</v>
      </c>
      <c r="L117" s="43">
        <f t="shared" si="0"/>
        <v>13</v>
      </c>
      <c r="M117" s="43">
        <f t="shared" si="0"/>
        <v>3</v>
      </c>
      <c r="N117" s="43">
        <f t="shared" si="0"/>
        <v>0</v>
      </c>
      <c r="O117" s="43">
        <f t="shared" si="0"/>
        <v>0</v>
      </c>
      <c r="P117" s="43">
        <f t="shared" si="0"/>
        <v>4</v>
      </c>
      <c r="Q117" s="43">
        <f t="shared" si="0"/>
        <v>1</v>
      </c>
      <c r="R117" s="43">
        <f t="shared" si="0"/>
        <v>4</v>
      </c>
      <c r="S117" s="43">
        <f t="shared" si="0"/>
        <v>1</v>
      </c>
      <c r="T117" s="43">
        <f t="shared" si="0"/>
        <v>1</v>
      </c>
      <c r="U117" s="43">
        <f t="shared" si="0"/>
        <v>7</v>
      </c>
      <c r="V117" s="9">
        <f>SUM(C117:U117)</f>
        <v>129</v>
      </c>
      <c r="W117" s="4"/>
    </row>
    <row r="118" spans="3:22" s="5" customFormat="1" ht="12.75">
      <c r="C118" s="2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6"/>
      <c r="R118" s="4"/>
      <c r="S118" s="4"/>
      <c r="T118" s="4"/>
      <c r="U118" s="4"/>
      <c r="V118" s="26"/>
    </row>
    <row r="119" spans="3:22" s="5" customFormat="1" ht="12.75">
      <c r="C119" s="2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6"/>
      <c r="R119" s="4"/>
      <c r="S119" s="4"/>
      <c r="T119" s="4"/>
      <c r="U119" s="4"/>
      <c r="V119" s="26"/>
    </row>
    <row r="120" spans="3:22" s="5" customFormat="1" ht="12.75">
      <c r="C120" s="2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6"/>
      <c r="R120" s="4"/>
      <c r="S120" s="4"/>
      <c r="T120" s="4"/>
      <c r="U120" s="4"/>
      <c r="V120" s="26"/>
    </row>
    <row r="121" spans="3:22" s="5" customFormat="1" ht="12.75">
      <c r="C121" s="2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6"/>
      <c r="R121" s="4"/>
      <c r="S121" s="4"/>
      <c r="T121" s="4"/>
      <c r="U121" s="4"/>
      <c r="V121" s="26"/>
    </row>
    <row r="122" spans="3:22" s="5" customFormat="1" ht="12.75">
      <c r="C122" s="2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6"/>
      <c r="R122" s="4"/>
      <c r="S122" s="4"/>
      <c r="T122" s="4"/>
      <c r="U122" s="4"/>
      <c r="V122" s="26"/>
    </row>
    <row r="123" spans="3:22" s="5" customFormat="1" ht="12.75">
      <c r="C123" s="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6"/>
      <c r="R123" s="4"/>
      <c r="S123" s="4"/>
      <c r="T123" s="4"/>
      <c r="U123" s="4"/>
      <c r="V123" s="26"/>
    </row>
    <row r="124" spans="3:22" s="5" customFormat="1" ht="12.75">
      <c r="C124" s="2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6"/>
      <c r="R124" s="4"/>
      <c r="S124" s="4"/>
      <c r="T124" s="4"/>
      <c r="U124" s="4"/>
      <c r="V124" s="26"/>
    </row>
    <row r="125" spans="3:22" s="5" customFormat="1" ht="12.75">
      <c r="C125" s="2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6"/>
      <c r="R125" s="4"/>
      <c r="S125" s="4"/>
      <c r="T125" s="4"/>
      <c r="U125" s="4"/>
      <c r="V125" s="26"/>
    </row>
    <row r="126" spans="3:22" s="5" customFormat="1" ht="12.75">
      <c r="C126" s="2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6"/>
      <c r="R126" s="4"/>
      <c r="S126" s="4"/>
      <c r="T126" s="4"/>
      <c r="U126" s="4"/>
      <c r="V126" s="26"/>
    </row>
    <row r="127" spans="3:22" s="5" customFormat="1" ht="12.75">
      <c r="C127" s="2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6"/>
      <c r="R127" s="4"/>
      <c r="S127" s="4"/>
      <c r="T127" s="4"/>
      <c r="U127" s="4"/>
      <c r="V127" s="26"/>
    </row>
    <row r="128" spans="3:22" s="5" customFormat="1" ht="12.75">
      <c r="C128" s="2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6"/>
      <c r="R128" s="4"/>
      <c r="S128" s="4"/>
      <c r="T128" s="4"/>
      <c r="U128" s="4"/>
      <c r="V128" s="26"/>
    </row>
    <row r="129" spans="3:22" s="5" customFormat="1" ht="12.75">
      <c r="C129" s="2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6"/>
      <c r="R129" s="4"/>
      <c r="S129" s="4"/>
      <c r="T129" s="4"/>
      <c r="U129" s="4"/>
      <c r="V129" s="26"/>
    </row>
    <row r="130" spans="3:22" s="5" customFormat="1" ht="12.75">
      <c r="C130" s="2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6"/>
      <c r="R130" s="4"/>
      <c r="S130" s="4"/>
      <c r="T130" s="4"/>
      <c r="U130" s="4"/>
      <c r="V130" s="26"/>
    </row>
    <row r="131" spans="3:22" s="5" customFormat="1" ht="12.75">
      <c r="C131" s="2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6"/>
      <c r="R131" s="4"/>
      <c r="S131" s="4"/>
      <c r="T131" s="4"/>
      <c r="U131" s="4"/>
      <c r="V131" s="26"/>
    </row>
    <row r="132" spans="3:22" s="5" customFormat="1" ht="12.75">
      <c r="C132" s="2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6"/>
      <c r="R132" s="4"/>
      <c r="S132" s="4"/>
      <c r="T132" s="4"/>
      <c r="U132" s="4"/>
      <c r="V132" s="26"/>
    </row>
    <row r="133" spans="3:22" s="5" customFormat="1" ht="12.75">
      <c r="C133" s="2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6"/>
      <c r="R133" s="4"/>
      <c r="S133" s="4"/>
      <c r="T133" s="4"/>
      <c r="U133" s="4"/>
      <c r="V133" s="26"/>
    </row>
    <row r="134" spans="3:22" s="5" customFormat="1" ht="12.75">
      <c r="C134" s="2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6"/>
      <c r="R134" s="4"/>
      <c r="S134" s="4"/>
      <c r="T134" s="4"/>
      <c r="U134" s="4"/>
      <c r="V134" s="26"/>
    </row>
    <row r="135" spans="3:22" s="5" customFormat="1" ht="12.75">
      <c r="C135" s="2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6"/>
      <c r="R135" s="4"/>
      <c r="S135" s="4"/>
      <c r="T135" s="4"/>
      <c r="U135" s="4"/>
      <c r="V135" s="26"/>
    </row>
    <row r="136" spans="3:22" s="5" customFormat="1" ht="12.75">
      <c r="C136" s="2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6"/>
      <c r="R136" s="4"/>
      <c r="S136" s="4"/>
      <c r="T136" s="4"/>
      <c r="U136" s="4"/>
      <c r="V136" s="26"/>
    </row>
    <row r="137" spans="3:22" s="5" customFormat="1" ht="12.75">
      <c r="C137" s="2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6"/>
      <c r="R137" s="4"/>
      <c r="S137" s="4"/>
      <c r="T137" s="4"/>
      <c r="U137" s="4"/>
      <c r="V137" s="26"/>
    </row>
    <row r="138" spans="3:22" s="5" customFormat="1" ht="12.75">
      <c r="C138" s="2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6"/>
      <c r="S138" s="4"/>
      <c r="T138" s="4"/>
      <c r="U138" s="4"/>
      <c r="V138" s="26"/>
    </row>
    <row r="139" spans="3:22" s="5" customFormat="1" ht="12.75">
      <c r="C139" s="2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6"/>
      <c r="S139" s="4"/>
      <c r="T139" s="4"/>
      <c r="U139" s="4"/>
      <c r="V139" s="26"/>
    </row>
    <row r="140" spans="3:22" s="5" customFormat="1" ht="12.75">
      <c r="C140" s="2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6"/>
      <c r="S140" s="4"/>
      <c r="T140" s="4"/>
      <c r="U140" s="4"/>
      <c r="V140" s="26"/>
    </row>
    <row r="141" spans="3:22" s="5" customFormat="1" ht="12.75">
      <c r="C141" s="2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6"/>
      <c r="S141" s="4"/>
      <c r="T141" s="4"/>
      <c r="U141" s="4"/>
      <c r="V141" s="26"/>
    </row>
    <row r="142" spans="3:22" s="5" customFormat="1" ht="12.75">
      <c r="C142" s="2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6"/>
      <c r="S142" s="4"/>
      <c r="T142" s="4"/>
      <c r="U142" s="4"/>
      <c r="V142" s="26"/>
    </row>
    <row r="143" spans="3:22" s="5" customFormat="1" ht="12.75">
      <c r="C143" s="2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6"/>
      <c r="S143" s="4"/>
      <c r="T143" s="4"/>
      <c r="U143" s="4"/>
      <c r="V143" s="26"/>
    </row>
    <row r="144" spans="3:22" s="5" customFormat="1" ht="12.75">
      <c r="C144" s="2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6"/>
      <c r="S144" s="4"/>
      <c r="T144" s="4"/>
      <c r="U144" s="4"/>
      <c r="V144" s="26"/>
    </row>
    <row r="145" spans="3:22" s="5" customFormat="1" ht="12.75">
      <c r="C145" s="2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6"/>
      <c r="S145" s="4"/>
      <c r="T145" s="4"/>
      <c r="U145" s="4"/>
      <c r="V145" s="26"/>
    </row>
    <row r="146" spans="3:22" s="5" customFormat="1" ht="12.75">
      <c r="C146" s="2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6"/>
      <c r="S146" s="4"/>
      <c r="T146" s="4"/>
      <c r="U146" s="4"/>
      <c r="V146" s="26"/>
    </row>
    <row r="147" spans="3:22" s="5" customFormat="1" ht="12.75">
      <c r="C147" s="2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6"/>
      <c r="S147" s="4"/>
      <c r="T147" s="4"/>
      <c r="U147" s="4"/>
      <c r="V147" s="26"/>
    </row>
    <row r="148" spans="3:22" s="5" customFormat="1" ht="12.75">
      <c r="C148" s="2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6"/>
      <c r="S148" s="4"/>
      <c r="T148" s="4"/>
      <c r="U148" s="4"/>
      <c r="V148" s="26"/>
    </row>
    <row r="149" spans="3:22" s="5" customFormat="1" ht="12.75">
      <c r="C149" s="2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6"/>
      <c r="S149" s="4"/>
      <c r="T149" s="4"/>
      <c r="U149" s="4"/>
      <c r="V149" s="26"/>
    </row>
    <row r="150" spans="3:22" s="5" customFormat="1" ht="12.75">
      <c r="C150" s="2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6"/>
      <c r="S150" s="4"/>
      <c r="T150" s="4"/>
      <c r="U150" s="4"/>
      <c r="V150" s="26"/>
    </row>
    <row r="151" spans="3:22" s="5" customFormat="1" ht="12.75">
      <c r="C151" s="2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6"/>
      <c r="S151" s="4"/>
      <c r="T151" s="4"/>
      <c r="U151" s="4"/>
      <c r="V151" s="26"/>
    </row>
    <row r="152" spans="3:22" s="5" customFormat="1" ht="12.75">
      <c r="C152" s="2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6"/>
      <c r="S152" s="4"/>
      <c r="T152" s="4"/>
      <c r="U152" s="4"/>
      <c r="V152" s="26"/>
    </row>
    <row r="153" spans="3:22" s="5" customFormat="1" ht="12.75">
      <c r="C153" s="2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6"/>
      <c r="S153" s="4"/>
      <c r="T153" s="4"/>
      <c r="U153" s="4"/>
      <c r="V153" s="26"/>
    </row>
    <row r="154" spans="3:22" s="5" customFormat="1" ht="12.75">
      <c r="C154" s="2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6"/>
      <c r="S154" s="4"/>
      <c r="T154" s="4"/>
      <c r="U154" s="4"/>
      <c r="V154" s="26"/>
    </row>
    <row r="155" spans="3:22" s="5" customFormat="1" ht="12.75">
      <c r="C155" s="2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6"/>
      <c r="S155" s="4"/>
      <c r="T155" s="4"/>
      <c r="U155" s="4"/>
      <c r="V155" s="26"/>
    </row>
    <row r="156" spans="3:22" s="5" customFormat="1" ht="12.75">
      <c r="C156" s="2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6"/>
      <c r="S156" s="4"/>
      <c r="T156" s="4"/>
      <c r="U156" s="4"/>
      <c r="V156" s="26"/>
    </row>
    <row r="157" spans="3:22" s="5" customFormat="1" ht="12.75">
      <c r="C157" s="2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6"/>
      <c r="S157" s="4"/>
      <c r="T157" s="4"/>
      <c r="U157" s="4"/>
      <c r="V157" s="26"/>
    </row>
    <row r="158" spans="3:22" s="5" customFormat="1" ht="12.75">
      <c r="C158" s="2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6"/>
      <c r="S158" s="4"/>
      <c r="T158" s="4"/>
      <c r="U158" s="4"/>
      <c r="V158" s="26"/>
    </row>
    <row r="159" spans="3:22" s="5" customFormat="1" ht="12.75">
      <c r="C159" s="2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6"/>
      <c r="S159" s="4"/>
      <c r="T159" s="4"/>
      <c r="U159" s="4"/>
      <c r="V159" s="26"/>
    </row>
    <row r="160" spans="3:22" s="5" customFormat="1" ht="12.75">
      <c r="C160" s="2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6"/>
      <c r="S160" s="4"/>
      <c r="T160" s="4"/>
      <c r="U160" s="4"/>
      <c r="V160" s="26"/>
    </row>
    <row r="161" spans="3:22" s="5" customFormat="1" ht="12.75">
      <c r="C161" s="2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6"/>
      <c r="S161" s="4"/>
      <c r="T161" s="4"/>
      <c r="U161" s="4"/>
      <c r="V161" s="26"/>
    </row>
    <row r="162" spans="3:22" s="5" customFormat="1" ht="12.75">
      <c r="C162" s="2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6"/>
      <c r="S162" s="4"/>
      <c r="T162" s="4"/>
      <c r="U162" s="4"/>
      <c r="V162" s="26"/>
    </row>
    <row r="163" spans="3:22" s="5" customFormat="1" ht="12.75">
      <c r="C163" s="2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6"/>
      <c r="S163" s="4"/>
      <c r="T163" s="4"/>
      <c r="U163" s="4"/>
      <c r="V163" s="26"/>
    </row>
    <row r="164" spans="3:22" s="5" customFormat="1" ht="12.75">
      <c r="C164" s="2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6"/>
      <c r="S164" s="4"/>
      <c r="T164" s="4"/>
      <c r="U164" s="4"/>
      <c r="V164" s="26"/>
    </row>
    <row r="165" spans="3:22" s="5" customFormat="1" ht="12.75">
      <c r="C165" s="2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6"/>
      <c r="S165" s="4"/>
      <c r="T165" s="4"/>
      <c r="U165" s="4"/>
      <c r="V165" s="26"/>
    </row>
    <row r="166" spans="3:22" s="5" customFormat="1" ht="12.75">
      <c r="C166" s="2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6"/>
      <c r="S166" s="4"/>
      <c r="T166" s="4"/>
      <c r="U166" s="4"/>
      <c r="V166" s="26"/>
    </row>
    <row r="167" spans="3:22" s="5" customFormat="1" ht="12.75">
      <c r="C167" s="2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6"/>
      <c r="S167" s="4"/>
      <c r="T167" s="4"/>
      <c r="U167" s="4"/>
      <c r="V167" s="26"/>
    </row>
    <row r="168" spans="3:22" s="5" customFormat="1" ht="12.75">
      <c r="C168" s="2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6"/>
      <c r="S168" s="4"/>
      <c r="T168" s="4"/>
      <c r="U168" s="4"/>
      <c r="V168" s="26"/>
    </row>
    <row r="169" spans="3:22" s="5" customFormat="1" ht="12.75">
      <c r="C169" s="2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6"/>
      <c r="S169" s="4"/>
      <c r="T169" s="4"/>
      <c r="U169" s="4"/>
      <c r="V169" s="26"/>
    </row>
    <row r="170" spans="3:22" s="5" customFormat="1" ht="12.75">
      <c r="C170" s="2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6"/>
      <c r="S170" s="4"/>
      <c r="T170" s="4"/>
      <c r="U170" s="4"/>
      <c r="V170" s="26"/>
    </row>
    <row r="171" spans="3:22" s="5" customFormat="1" ht="12.75">
      <c r="C171" s="2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6"/>
      <c r="S171" s="4"/>
      <c r="T171" s="4"/>
      <c r="U171" s="4"/>
      <c r="V171" s="26"/>
    </row>
    <row r="172" spans="3:22" s="5" customFormat="1" ht="12.75">
      <c r="C172" s="2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6"/>
      <c r="S172" s="4"/>
      <c r="T172" s="4"/>
      <c r="U172" s="4"/>
      <c r="V172" s="26"/>
    </row>
    <row r="173" spans="3:22" s="5" customFormat="1" ht="12.75">
      <c r="C173" s="2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6"/>
      <c r="S173" s="4"/>
      <c r="T173" s="4"/>
      <c r="U173" s="4"/>
      <c r="V173" s="26"/>
    </row>
    <row r="174" spans="3:22" s="5" customFormat="1" ht="12.75">
      <c r="C174" s="2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6"/>
      <c r="S174" s="4"/>
      <c r="T174" s="4"/>
      <c r="U174" s="4"/>
      <c r="V174" s="26"/>
    </row>
    <row r="175" spans="3:22" s="5" customFormat="1" ht="12.75">
      <c r="C175" s="2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6"/>
      <c r="S175" s="4"/>
      <c r="T175" s="4"/>
      <c r="U175" s="4"/>
      <c r="V175" s="26"/>
    </row>
    <row r="176" spans="3:22" s="5" customFormat="1" ht="12.75">
      <c r="C176" s="2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6"/>
      <c r="S176" s="4"/>
      <c r="T176" s="4"/>
      <c r="U176" s="4"/>
      <c r="V176" s="26"/>
    </row>
    <row r="177" spans="3:22" s="5" customFormat="1" ht="12.75">
      <c r="C177" s="2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6"/>
      <c r="S177" s="4"/>
      <c r="T177" s="4"/>
      <c r="U177" s="4"/>
      <c r="V177" s="26"/>
    </row>
    <row r="178" spans="3:22" s="5" customFormat="1" ht="12.75">
      <c r="C178" s="2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6"/>
      <c r="S178" s="4"/>
      <c r="T178" s="4"/>
      <c r="U178" s="4"/>
      <c r="V178" s="26"/>
    </row>
    <row r="179" spans="3:22" s="5" customFormat="1" ht="12.75">
      <c r="C179" s="2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6"/>
      <c r="S179" s="4"/>
      <c r="T179" s="4"/>
      <c r="U179" s="4"/>
      <c r="V179" s="26"/>
    </row>
    <row r="180" spans="3:22" s="5" customFormat="1" ht="12.75">
      <c r="C180" s="2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6"/>
      <c r="S180" s="4"/>
      <c r="T180" s="4"/>
      <c r="U180" s="4"/>
      <c r="V180" s="26"/>
    </row>
    <row r="181" spans="3:22" s="5" customFormat="1" ht="12.75">
      <c r="C181" s="2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6"/>
      <c r="S181" s="4"/>
      <c r="T181" s="4"/>
      <c r="U181" s="4"/>
      <c r="V181" s="26"/>
    </row>
    <row r="182" spans="3:22" s="5" customFormat="1" ht="12.75">
      <c r="C182" s="2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6"/>
      <c r="S182" s="4"/>
      <c r="T182" s="4"/>
      <c r="U182" s="4"/>
      <c r="V182" s="26"/>
    </row>
    <row r="183" spans="3:22" s="5" customFormat="1" ht="12.75">
      <c r="C183" s="2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6"/>
      <c r="S183" s="4"/>
      <c r="T183" s="4"/>
      <c r="U183" s="4"/>
      <c r="V183" s="26"/>
    </row>
    <row r="184" spans="3:22" s="5" customFormat="1" ht="12.75">
      <c r="C184" s="2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6"/>
      <c r="S184" s="4"/>
      <c r="T184" s="4"/>
      <c r="U184" s="4"/>
      <c r="V184" s="26"/>
    </row>
    <row r="185" spans="3:22" s="5" customFormat="1" ht="12.75">
      <c r="C185" s="2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6"/>
      <c r="S185" s="4"/>
      <c r="T185" s="4"/>
      <c r="U185" s="4"/>
      <c r="V185" s="26"/>
    </row>
    <row r="186" spans="3:22" s="5" customFormat="1" ht="12.75">
      <c r="C186" s="2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6"/>
      <c r="S186" s="4"/>
      <c r="T186" s="4"/>
      <c r="U186" s="4"/>
      <c r="V186" s="26"/>
    </row>
    <row r="187" spans="3:22" s="5" customFormat="1" ht="12.75">
      <c r="C187" s="2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6"/>
      <c r="S187" s="4"/>
      <c r="T187" s="4"/>
      <c r="U187" s="4"/>
      <c r="V187" s="26"/>
    </row>
    <row r="188" spans="3:22" s="5" customFormat="1" ht="12.75">
      <c r="C188" s="2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6"/>
      <c r="S188" s="4"/>
      <c r="T188" s="4"/>
      <c r="U188" s="4"/>
      <c r="V188" s="26"/>
    </row>
    <row r="189" spans="3:22" s="5" customFormat="1" ht="12.75">
      <c r="C189" s="2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6"/>
      <c r="S189" s="4"/>
      <c r="T189" s="4"/>
      <c r="U189" s="4"/>
      <c r="V189" s="26"/>
    </row>
    <row r="190" spans="3:22" s="5" customFormat="1" ht="12.75">
      <c r="C190" s="2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6"/>
      <c r="S190" s="4"/>
      <c r="T190" s="4"/>
      <c r="U190" s="4"/>
      <c r="V190" s="26"/>
    </row>
    <row r="191" spans="3:22" s="5" customFormat="1" ht="12.75">
      <c r="C191" s="2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6"/>
      <c r="S191" s="4"/>
      <c r="T191" s="4"/>
      <c r="U191" s="4"/>
      <c r="V191" s="26"/>
    </row>
    <row r="192" spans="3:22" s="5" customFormat="1" ht="12.75">
      <c r="C192" s="2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6"/>
      <c r="S192" s="4"/>
      <c r="T192" s="4"/>
      <c r="U192" s="4"/>
      <c r="V192" s="26"/>
    </row>
    <row r="193" spans="3:22" s="5" customFormat="1" ht="12.75">
      <c r="C193" s="2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6"/>
      <c r="S193" s="4"/>
      <c r="T193" s="4"/>
      <c r="U193" s="4"/>
      <c r="V193" s="26"/>
    </row>
    <row r="194" spans="3:22" s="5" customFormat="1" ht="12.75">
      <c r="C194" s="2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6"/>
      <c r="S194" s="4"/>
      <c r="T194" s="4"/>
      <c r="U194" s="4"/>
      <c r="V194" s="26"/>
    </row>
    <row r="195" spans="3:22" s="5" customFormat="1" ht="12.75">
      <c r="C195" s="2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6"/>
      <c r="S195" s="4"/>
      <c r="T195" s="4"/>
      <c r="U195" s="4"/>
      <c r="V195" s="26"/>
    </row>
    <row r="196" spans="3:22" s="5" customFormat="1" ht="12.75">
      <c r="C196" s="2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6"/>
      <c r="S196" s="4"/>
      <c r="T196" s="4"/>
      <c r="U196" s="4"/>
      <c r="V196" s="26"/>
    </row>
    <row r="197" spans="3:22" s="5" customFormat="1" ht="12.75">
      <c r="C197" s="2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6"/>
      <c r="S197" s="4"/>
      <c r="T197" s="4"/>
      <c r="U197" s="4"/>
      <c r="V197" s="26"/>
    </row>
    <row r="198" spans="3:22" s="5" customFormat="1" ht="12.75">
      <c r="C198" s="2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6"/>
      <c r="S198" s="4"/>
      <c r="T198" s="4"/>
      <c r="U198" s="4"/>
      <c r="V198" s="26"/>
    </row>
    <row r="199" spans="3:22" s="5" customFormat="1" ht="12.75">
      <c r="C199" s="2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6"/>
      <c r="S199" s="4"/>
      <c r="T199" s="4"/>
      <c r="U199" s="4"/>
      <c r="V199" s="26"/>
    </row>
    <row r="200" spans="3:22" s="5" customFormat="1" ht="12.75">
      <c r="C200" s="2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6"/>
      <c r="S200" s="4"/>
      <c r="T200" s="4"/>
      <c r="U200" s="4"/>
      <c r="V200" s="26"/>
    </row>
    <row r="201" spans="3:22" s="5" customFormat="1" ht="12.75">
      <c r="C201" s="2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6"/>
      <c r="S201" s="4"/>
      <c r="T201" s="4"/>
      <c r="U201" s="4"/>
      <c r="V201" s="26"/>
    </row>
    <row r="202" spans="3:22" s="5" customFormat="1" ht="12.75">
      <c r="C202" s="2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6"/>
      <c r="S202" s="4"/>
      <c r="T202" s="4"/>
      <c r="U202" s="4"/>
      <c r="V202" s="26"/>
    </row>
    <row r="203" spans="3:22" s="5" customFormat="1" ht="12.75">
      <c r="C203" s="2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6"/>
      <c r="S203" s="4"/>
      <c r="T203" s="4"/>
      <c r="U203" s="4"/>
      <c r="V203" s="26"/>
    </row>
    <row r="204" spans="3:22" s="5" customFormat="1" ht="12.75">
      <c r="C204" s="2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6"/>
      <c r="S204" s="4"/>
      <c r="T204" s="4"/>
      <c r="U204" s="4"/>
      <c r="V204" s="26"/>
    </row>
    <row r="205" spans="3:22" s="5" customFormat="1" ht="12.75">
      <c r="C205" s="2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6"/>
      <c r="S205" s="4"/>
      <c r="T205" s="4"/>
      <c r="U205" s="4"/>
      <c r="V205" s="26"/>
    </row>
    <row r="206" spans="3:22" s="5" customFormat="1" ht="12.75">
      <c r="C206" s="2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6"/>
      <c r="S206" s="4"/>
      <c r="T206" s="4"/>
      <c r="U206" s="4"/>
      <c r="V206" s="26"/>
    </row>
    <row r="207" spans="3:22" s="5" customFormat="1" ht="12.75">
      <c r="C207" s="2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6"/>
      <c r="S207" s="4"/>
      <c r="T207" s="4"/>
      <c r="U207" s="4"/>
      <c r="V207" s="26"/>
    </row>
    <row r="208" spans="3:22" s="5" customFormat="1" ht="12.75">
      <c r="C208" s="2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6"/>
      <c r="S208" s="4"/>
      <c r="T208" s="4"/>
      <c r="U208" s="4"/>
      <c r="V208" s="26"/>
    </row>
    <row r="209" spans="3:22" s="5" customFormat="1" ht="12.75">
      <c r="C209" s="2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6"/>
      <c r="S209" s="4"/>
      <c r="T209" s="4"/>
      <c r="U209" s="4"/>
      <c r="V209" s="26"/>
    </row>
    <row r="210" spans="3:22" s="5" customFormat="1" ht="12.75">
      <c r="C210" s="2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6"/>
      <c r="S210" s="4"/>
      <c r="T210" s="4"/>
      <c r="U210" s="4"/>
      <c r="V210" s="26"/>
    </row>
    <row r="211" spans="3:22" s="5" customFormat="1" ht="12.75">
      <c r="C211" s="2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6"/>
      <c r="S211" s="4"/>
      <c r="T211" s="4"/>
      <c r="U211" s="4"/>
      <c r="V211" s="26"/>
    </row>
    <row r="212" spans="3:22" s="5" customFormat="1" ht="12.75">
      <c r="C212" s="2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6"/>
      <c r="S212" s="4"/>
      <c r="T212" s="4"/>
      <c r="U212" s="4"/>
      <c r="V212" s="26"/>
    </row>
    <row r="213" spans="3:22" s="5" customFormat="1" ht="12.75">
      <c r="C213" s="2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6"/>
      <c r="S213" s="4"/>
      <c r="T213" s="4"/>
      <c r="U213" s="4"/>
      <c r="V213" s="26"/>
    </row>
    <row r="214" spans="3:22" s="5" customFormat="1" ht="12.75">
      <c r="C214" s="2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6"/>
      <c r="S214" s="4"/>
      <c r="T214" s="4"/>
      <c r="U214" s="4"/>
      <c r="V214" s="26"/>
    </row>
    <row r="215" spans="3:22" s="5" customFormat="1" ht="12.75">
      <c r="C215" s="2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6"/>
      <c r="S215" s="4"/>
      <c r="T215" s="4"/>
      <c r="U215" s="4"/>
      <c r="V215" s="26"/>
    </row>
    <row r="216" spans="3:22" s="5" customFormat="1" ht="12.75">
      <c r="C216" s="2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6"/>
      <c r="S216" s="4"/>
      <c r="T216" s="4"/>
      <c r="U216" s="4"/>
      <c r="V216" s="26"/>
    </row>
    <row r="217" spans="3:22" s="5" customFormat="1" ht="12.75">
      <c r="C217" s="2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6"/>
      <c r="S217" s="4"/>
      <c r="T217" s="4"/>
      <c r="U217" s="4"/>
      <c r="V217" s="26"/>
    </row>
    <row r="218" spans="3:22" s="5" customFormat="1" ht="12.75">
      <c r="C218" s="2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6"/>
      <c r="S218" s="4"/>
      <c r="T218" s="4"/>
      <c r="U218" s="4"/>
      <c r="V218" s="26"/>
    </row>
    <row r="219" spans="3:22" s="5" customFormat="1" ht="12.75">
      <c r="C219" s="2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6"/>
      <c r="S219" s="4"/>
      <c r="T219" s="4"/>
      <c r="U219" s="4"/>
      <c r="V219" s="26"/>
    </row>
    <row r="220" spans="3:22" s="5" customFormat="1" ht="12.75">
      <c r="C220" s="2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6"/>
      <c r="S220" s="4"/>
      <c r="T220" s="4"/>
      <c r="U220" s="4"/>
      <c r="V220" s="26"/>
    </row>
    <row r="221" spans="3:22" s="5" customFormat="1" ht="12.75">
      <c r="C221" s="2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6"/>
      <c r="S221" s="4"/>
      <c r="T221" s="4"/>
      <c r="U221" s="4"/>
      <c r="V221" s="26"/>
    </row>
    <row r="222" spans="3:22" s="5" customFormat="1" ht="12.75">
      <c r="C222" s="2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6"/>
      <c r="S222" s="4"/>
      <c r="T222" s="4"/>
      <c r="U222" s="4"/>
      <c r="V222" s="26"/>
    </row>
    <row r="223" spans="3:22" s="5" customFormat="1" ht="12.75">
      <c r="C223" s="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6"/>
      <c r="S223" s="4"/>
      <c r="T223" s="4"/>
      <c r="U223" s="4"/>
      <c r="V223" s="26"/>
    </row>
    <row r="224" spans="3:22" s="5" customFormat="1" ht="12.75">
      <c r="C224" s="2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6"/>
      <c r="S224" s="4"/>
      <c r="T224" s="4"/>
      <c r="U224" s="4"/>
      <c r="V224" s="26"/>
    </row>
    <row r="225" spans="3:22" s="5" customFormat="1" ht="12.75">
      <c r="C225" s="2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6"/>
      <c r="S225" s="4"/>
      <c r="T225" s="4"/>
      <c r="U225" s="4"/>
      <c r="V225" s="26"/>
    </row>
    <row r="226" spans="3:22" s="5" customFormat="1" ht="12.75">
      <c r="C226" s="2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6"/>
      <c r="S226" s="4"/>
      <c r="T226" s="4"/>
      <c r="U226" s="4"/>
      <c r="V226" s="26"/>
    </row>
    <row r="227" spans="3:22" s="5" customFormat="1" ht="12.75">
      <c r="C227" s="2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6"/>
      <c r="S227" s="4"/>
      <c r="T227" s="4"/>
      <c r="U227" s="4"/>
      <c r="V227" s="26"/>
    </row>
    <row r="228" spans="3:22" s="5" customFormat="1" ht="12.75">
      <c r="C228" s="2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6"/>
      <c r="S228" s="4"/>
      <c r="T228" s="4"/>
      <c r="U228" s="4"/>
      <c r="V228" s="26"/>
    </row>
    <row r="229" spans="3:22" s="5" customFormat="1" ht="12.75">
      <c r="C229" s="2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6"/>
      <c r="S229" s="4"/>
      <c r="T229" s="4"/>
      <c r="U229" s="4"/>
      <c r="V229" s="26"/>
    </row>
    <row r="230" spans="3:22" s="5" customFormat="1" ht="12.75">
      <c r="C230" s="2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6"/>
      <c r="S230" s="4"/>
      <c r="T230" s="4"/>
      <c r="U230" s="4"/>
      <c r="V230" s="26"/>
    </row>
    <row r="231" spans="3:22" s="5" customFormat="1" ht="12.75">
      <c r="C231" s="2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6"/>
      <c r="S231" s="4"/>
      <c r="T231" s="4"/>
      <c r="U231" s="4"/>
      <c r="V231" s="26"/>
    </row>
    <row r="232" spans="3:22" s="5" customFormat="1" ht="12.75">
      <c r="C232" s="2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6"/>
      <c r="S232" s="4"/>
      <c r="T232" s="4"/>
      <c r="U232" s="4"/>
      <c r="V232" s="26"/>
    </row>
    <row r="233" spans="3:22" s="5" customFormat="1" ht="12.75">
      <c r="C233" s="2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6"/>
      <c r="S233" s="4"/>
      <c r="T233" s="4"/>
      <c r="U233" s="4"/>
      <c r="V233" s="26"/>
    </row>
    <row r="234" spans="3:22" s="5" customFormat="1" ht="12.75">
      <c r="C234" s="2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6"/>
      <c r="S234" s="4"/>
      <c r="T234" s="4"/>
      <c r="U234" s="4"/>
      <c r="V234" s="26"/>
    </row>
    <row r="235" spans="3:22" s="5" customFormat="1" ht="12.75">
      <c r="C235" s="2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6"/>
      <c r="S235" s="4"/>
      <c r="T235" s="4"/>
      <c r="U235" s="4"/>
      <c r="V235" s="26"/>
    </row>
    <row r="236" spans="3:22" s="5" customFormat="1" ht="12.75">
      <c r="C236" s="2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6"/>
      <c r="S236" s="4"/>
      <c r="T236" s="4"/>
      <c r="U236" s="4"/>
      <c r="V236" s="26"/>
    </row>
    <row r="237" spans="3:22" s="5" customFormat="1" ht="12.75">
      <c r="C237" s="2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6"/>
      <c r="S237" s="4"/>
      <c r="T237" s="4"/>
      <c r="U237" s="4"/>
      <c r="V237" s="26"/>
    </row>
    <row r="238" spans="3:22" s="5" customFormat="1" ht="12.75">
      <c r="C238" s="2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6"/>
      <c r="S238" s="4"/>
      <c r="T238" s="4"/>
      <c r="U238" s="4"/>
      <c r="V238" s="26"/>
    </row>
    <row r="239" spans="3:22" s="5" customFormat="1" ht="12.75">
      <c r="C239" s="2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6"/>
      <c r="S239" s="4"/>
      <c r="T239" s="4"/>
      <c r="U239" s="4"/>
      <c r="V239" s="26"/>
    </row>
    <row r="240" spans="3:22" s="5" customFormat="1" ht="12.75">
      <c r="C240" s="2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6"/>
      <c r="S240" s="4"/>
      <c r="T240" s="4"/>
      <c r="U240" s="4"/>
      <c r="V240" s="26"/>
    </row>
    <row r="241" spans="3:22" s="5" customFormat="1" ht="12.75">
      <c r="C241" s="2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6"/>
      <c r="S241" s="4"/>
      <c r="T241" s="4"/>
      <c r="U241" s="4"/>
      <c r="V241" s="26"/>
    </row>
    <row r="242" spans="3:22" s="5" customFormat="1" ht="12.75">
      <c r="C242" s="2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6"/>
      <c r="S242" s="4"/>
      <c r="T242" s="4"/>
      <c r="U242" s="4"/>
      <c r="V242" s="26"/>
    </row>
    <row r="243" spans="3:22" s="5" customFormat="1" ht="12.75">
      <c r="C243" s="2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6"/>
      <c r="S243" s="4"/>
      <c r="T243" s="4"/>
      <c r="U243" s="4"/>
      <c r="V243" s="26"/>
    </row>
    <row r="244" spans="3:22" s="5" customFormat="1" ht="12.75">
      <c r="C244" s="2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6"/>
      <c r="S244" s="4"/>
      <c r="T244" s="4"/>
      <c r="U244" s="4"/>
      <c r="V244" s="26"/>
    </row>
    <row r="245" spans="3:22" s="5" customFormat="1" ht="12.75">
      <c r="C245" s="2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6"/>
      <c r="S245" s="4"/>
      <c r="T245" s="4"/>
      <c r="U245" s="4"/>
      <c r="V245" s="26"/>
    </row>
    <row r="246" spans="3:22" s="5" customFormat="1" ht="12.75">
      <c r="C246" s="2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6"/>
      <c r="S246" s="4"/>
      <c r="T246" s="4"/>
      <c r="U246" s="4"/>
      <c r="V246" s="26"/>
    </row>
    <row r="247" spans="3:22" s="5" customFormat="1" ht="12.75">
      <c r="C247" s="2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6"/>
      <c r="S247" s="4"/>
      <c r="T247" s="4"/>
      <c r="U247" s="4"/>
      <c r="V247" s="26"/>
    </row>
    <row r="248" spans="3:22" s="5" customFormat="1" ht="12.75">
      <c r="C248" s="2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6"/>
      <c r="S248" s="4"/>
      <c r="T248" s="4"/>
      <c r="U248" s="4"/>
      <c r="V248" s="26"/>
    </row>
    <row r="249" spans="3:22" s="5" customFormat="1" ht="12.75">
      <c r="C249" s="2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6"/>
      <c r="S249" s="4"/>
      <c r="T249" s="4"/>
      <c r="U249" s="4"/>
      <c r="V249" s="26"/>
    </row>
    <row r="250" spans="3:22" s="5" customFormat="1" ht="12.75">
      <c r="C250" s="2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6"/>
      <c r="S250" s="4"/>
      <c r="T250" s="4"/>
      <c r="U250" s="4"/>
      <c r="V250" s="26"/>
    </row>
    <row r="251" spans="3:22" s="5" customFormat="1" ht="12.75">
      <c r="C251" s="2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6"/>
      <c r="S251" s="4"/>
      <c r="T251" s="4"/>
      <c r="U251" s="4"/>
      <c r="V251" s="26"/>
    </row>
    <row r="252" spans="3:22" s="5" customFormat="1" ht="12.75">
      <c r="C252" s="2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6"/>
      <c r="S252" s="4"/>
      <c r="T252" s="4"/>
      <c r="U252" s="4"/>
      <c r="V252" s="26"/>
    </row>
    <row r="253" spans="3:22" s="5" customFormat="1" ht="12.75">
      <c r="C253" s="2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6"/>
      <c r="S253" s="4"/>
      <c r="T253" s="4"/>
      <c r="U253" s="4"/>
      <c r="V253" s="26"/>
    </row>
    <row r="254" spans="3:22" s="5" customFormat="1" ht="12.75">
      <c r="C254" s="2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6"/>
      <c r="S254" s="4"/>
      <c r="T254" s="4"/>
      <c r="U254" s="4"/>
      <c r="V254" s="26"/>
    </row>
    <row r="255" spans="3:22" s="5" customFormat="1" ht="12.75">
      <c r="C255" s="2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6"/>
      <c r="S255" s="4"/>
      <c r="T255" s="4"/>
      <c r="U255" s="4"/>
      <c r="V255" s="26"/>
    </row>
    <row r="256" spans="3:22" s="5" customFormat="1" ht="12.75">
      <c r="C256" s="2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6"/>
      <c r="S256" s="4"/>
      <c r="T256" s="4"/>
      <c r="U256" s="4"/>
      <c r="V256" s="26"/>
    </row>
    <row r="257" spans="3:22" s="5" customFormat="1" ht="12.75">
      <c r="C257" s="2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16"/>
      <c r="S257" s="4"/>
      <c r="T257" s="4"/>
      <c r="U257" s="4"/>
      <c r="V257" s="26"/>
    </row>
    <row r="258" spans="3:22" s="5" customFormat="1" ht="12.75">
      <c r="C258" s="2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16"/>
      <c r="S258" s="4"/>
      <c r="T258" s="4"/>
      <c r="U258" s="4"/>
      <c r="V258" s="26"/>
    </row>
    <row r="259" spans="3:22" s="5" customFormat="1" ht="12.75">
      <c r="C259" s="2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16"/>
      <c r="S259" s="4"/>
      <c r="T259" s="4"/>
      <c r="U259" s="4"/>
      <c r="V259" s="26"/>
    </row>
    <row r="260" spans="3:22" s="5" customFormat="1" ht="12.75">
      <c r="C260" s="2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16"/>
      <c r="S260" s="4"/>
      <c r="T260" s="4"/>
      <c r="U260" s="4"/>
      <c r="V260" s="26"/>
    </row>
    <row r="261" spans="3:22" s="5" customFormat="1" ht="12.75">
      <c r="C261" s="2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6"/>
      <c r="S261" s="4"/>
      <c r="T261" s="4"/>
      <c r="U261" s="4"/>
      <c r="V261" s="26"/>
    </row>
    <row r="262" spans="3:22" s="5" customFormat="1" ht="12.75">
      <c r="C262" s="2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6"/>
      <c r="S262" s="4"/>
      <c r="T262" s="4"/>
      <c r="U262" s="4"/>
      <c r="V262" s="26"/>
    </row>
    <row r="263" spans="3:22" s="5" customFormat="1" ht="12.75">
      <c r="C263" s="2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6"/>
      <c r="S263" s="4"/>
      <c r="T263" s="4"/>
      <c r="U263" s="4"/>
      <c r="V263" s="26"/>
    </row>
    <row r="264" spans="3:22" s="5" customFormat="1" ht="12.75">
      <c r="C264" s="2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6"/>
      <c r="S264" s="4"/>
      <c r="T264" s="4"/>
      <c r="U264" s="4"/>
      <c r="V264" s="26"/>
    </row>
    <row r="265" spans="3:22" s="5" customFormat="1" ht="12.75">
      <c r="C265" s="2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6"/>
      <c r="S265" s="4"/>
      <c r="T265" s="4"/>
      <c r="U265" s="4"/>
      <c r="V265" s="26"/>
    </row>
    <row r="266" spans="3:22" s="5" customFormat="1" ht="12.75">
      <c r="C266" s="2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6"/>
      <c r="S266" s="4"/>
      <c r="T266" s="4"/>
      <c r="U266" s="4"/>
      <c r="V266" s="26"/>
    </row>
    <row r="267" spans="3:22" s="5" customFormat="1" ht="12.75">
      <c r="C267" s="2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6"/>
      <c r="S267" s="4"/>
      <c r="T267" s="4"/>
      <c r="U267" s="4"/>
      <c r="V267" s="26"/>
    </row>
    <row r="268" spans="3:22" s="5" customFormat="1" ht="12.75">
      <c r="C268" s="2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6"/>
      <c r="S268" s="4"/>
      <c r="T268" s="4"/>
      <c r="U268" s="4"/>
      <c r="V268" s="26"/>
    </row>
    <row r="269" spans="3:22" s="5" customFormat="1" ht="12.75">
      <c r="C269" s="2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6"/>
      <c r="S269" s="4"/>
      <c r="T269" s="4"/>
      <c r="U269" s="4"/>
      <c r="V269" s="26"/>
    </row>
    <row r="270" spans="3:22" s="5" customFormat="1" ht="12.75">
      <c r="C270" s="2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6"/>
      <c r="S270" s="4"/>
      <c r="T270" s="4"/>
      <c r="U270" s="4"/>
      <c r="V270" s="26"/>
    </row>
    <row r="271" spans="3:22" s="5" customFormat="1" ht="12.75">
      <c r="C271" s="2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6"/>
      <c r="S271" s="4"/>
      <c r="T271" s="4"/>
      <c r="U271" s="4"/>
      <c r="V271" s="26"/>
    </row>
    <row r="272" spans="3:22" s="5" customFormat="1" ht="12.75">
      <c r="C272" s="2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6"/>
      <c r="S272" s="4"/>
      <c r="T272" s="4"/>
      <c r="U272" s="4"/>
      <c r="V272" s="26"/>
    </row>
    <row r="273" spans="3:22" s="5" customFormat="1" ht="12.75">
      <c r="C273" s="2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6"/>
      <c r="S273" s="4"/>
      <c r="T273" s="4"/>
      <c r="U273" s="4"/>
      <c r="V273" s="26"/>
    </row>
    <row r="274" spans="3:22" s="5" customFormat="1" ht="12.75">
      <c r="C274" s="2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6"/>
      <c r="S274" s="4"/>
      <c r="T274" s="4"/>
      <c r="U274" s="4"/>
      <c r="V274" s="26"/>
    </row>
    <row r="275" spans="3:22" s="5" customFormat="1" ht="12.75">
      <c r="C275" s="2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6"/>
      <c r="S275" s="4"/>
      <c r="T275" s="4"/>
      <c r="U275" s="4"/>
      <c r="V275" s="26"/>
    </row>
    <row r="276" spans="3:22" s="5" customFormat="1" ht="12.75">
      <c r="C276" s="2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6"/>
      <c r="S276" s="4"/>
      <c r="T276" s="4"/>
      <c r="U276" s="4"/>
      <c r="V276" s="26"/>
    </row>
    <row r="277" spans="3:22" s="5" customFormat="1" ht="12.75">
      <c r="C277" s="2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6"/>
      <c r="S277" s="4"/>
      <c r="T277" s="4"/>
      <c r="U277" s="4"/>
      <c r="V277" s="26"/>
    </row>
    <row r="278" spans="3:22" s="5" customFormat="1" ht="12.75">
      <c r="C278" s="2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6"/>
      <c r="S278" s="4"/>
      <c r="T278" s="4"/>
      <c r="U278" s="4"/>
      <c r="V278" s="26"/>
    </row>
    <row r="279" spans="3:22" s="5" customFormat="1" ht="12.75">
      <c r="C279" s="2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6"/>
      <c r="S279" s="4"/>
      <c r="T279" s="4"/>
      <c r="U279" s="4"/>
      <c r="V279" s="26"/>
    </row>
    <row r="280" spans="3:22" s="5" customFormat="1" ht="12.75">
      <c r="C280" s="2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6"/>
      <c r="S280" s="4"/>
      <c r="T280" s="4"/>
      <c r="U280" s="4"/>
      <c r="V280" s="26"/>
    </row>
    <row r="281" spans="3:22" s="5" customFormat="1" ht="12.75">
      <c r="C281" s="2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6"/>
      <c r="S281" s="4"/>
      <c r="T281" s="4"/>
      <c r="U281" s="4"/>
      <c r="V281" s="26"/>
    </row>
    <row r="282" spans="3:22" s="5" customFormat="1" ht="12.75">
      <c r="C282" s="2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6"/>
      <c r="S282" s="4"/>
      <c r="T282" s="4"/>
      <c r="U282" s="4"/>
      <c r="V282" s="26"/>
    </row>
    <row r="283" spans="3:22" s="5" customFormat="1" ht="12.75">
      <c r="C283" s="2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6"/>
      <c r="S283" s="4"/>
      <c r="T283" s="4"/>
      <c r="U283" s="4"/>
      <c r="V283" s="26"/>
    </row>
    <row r="284" spans="3:22" s="5" customFormat="1" ht="12.75">
      <c r="C284" s="2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6"/>
      <c r="S284" s="4"/>
      <c r="T284" s="4"/>
      <c r="U284" s="4"/>
      <c r="V284" s="26"/>
    </row>
    <row r="285" spans="3:22" s="5" customFormat="1" ht="12.75">
      <c r="C285" s="2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6"/>
      <c r="S285" s="4"/>
      <c r="T285" s="4"/>
      <c r="U285" s="4"/>
      <c r="V285" s="26"/>
    </row>
    <row r="286" spans="3:22" s="5" customFormat="1" ht="12.75">
      <c r="C286" s="2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6"/>
      <c r="S286" s="4"/>
      <c r="T286" s="4"/>
      <c r="U286" s="4"/>
      <c r="V286" s="26"/>
    </row>
    <row r="287" spans="3:22" s="5" customFormat="1" ht="12.75">
      <c r="C287" s="2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6"/>
      <c r="S287" s="4"/>
      <c r="T287" s="4"/>
      <c r="U287" s="4"/>
      <c r="V287" s="26"/>
    </row>
    <row r="288" spans="3:22" s="5" customFormat="1" ht="12.75">
      <c r="C288" s="2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6"/>
      <c r="S288" s="4"/>
      <c r="T288" s="4"/>
      <c r="U288" s="4"/>
      <c r="V288" s="26"/>
    </row>
    <row r="289" spans="3:22" s="5" customFormat="1" ht="12.75">
      <c r="C289" s="2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6"/>
      <c r="S289" s="4"/>
      <c r="T289" s="4"/>
      <c r="U289" s="4"/>
      <c r="V289" s="26"/>
    </row>
    <row r="290" spans="3:22" s="5" customFormat="1" ht="12.75">
      <c r="C290" s="2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6"/>
      <c r="S290" s="4"/>
      <c r="T290" s="4"/>
      <c r="U290" s="4"/>
      <c r="V290" s="26"/>
    </row>
    <row r="291" spans="3:22" s="5" customFormat="1" ht="12.75">
      <c r="C291" s="2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6"/>
      <c r="S291" s="4"/>
      <c r="T291" s="4"/>
      <c r="U291" s="4"/>
      <c r="V291" s="26"/>
    </row>
    <row r="292" spans="3:22" s="5" customFormat="1" ht="12.75">
      <c r="C292" s="2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16"/>
      <c r="S292" s="4"/>
      <c r="T292" s="4"/>
      <c r="U292" s="4"/>
      <c r="V292" s="26"/>
    </row>
    <row r="293" spans="3:22" s="5" customFormat="1" ht="12.75">
      <c r="C293" s="2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16"/>
      <c r="S293" s="4"/>
      <c r="T293" s="4"/>
      <c r="U293" s="4"/>
      <c r="V293" s="26"/>
    </row>
    <row r="294" spans="3:22" s="5" customFormat="1" ht="12.75">
      <c r="C294" s="2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16"/>
      <c r="S294" s="4"/>
      <c r="T294" s="4"/>
      <c r="U294" s="4"/>
      <c r="V294" s="26"/>
    </row>
    <row r="295" spans="3:22" s="5" customFormat="1" ht="12.75">
      <c r="C295" s="2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6"/>
      <c r="S295" s="4"/>
      <c r="T295" s="4"/>
      <c r="U295" s="4"/>
      <c r="V295" s="26"/>
    </row>
    <row r="296" spans="3:22" s="5" customFormat="1" ht="12.75">
      <c r="C296" s="2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6"/>
      <c r="S296" s="4"/>
      <c r="T296" s="4"/>
      <c r="U296" s="4"/>
      <c r="V296" s="26"/>
    </row>
    <row r="297" spans="3:22" s="5" customFormat="1" ht="12.75">
      <c r="C297" s="2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6"/>
      <c r="S297" s="4"/>
      <c r="T297" s="4"/>
      <c r="U297" s="4"/>
      <c r="V297" s="26"/>
    </row>
    <row r="298" spans="3:22" s="5" customFormat="1" ht="12.75">
      <c r="C298" s="2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6"/>
      <c r="S298" s="4"/>
      <c r="T298" s="4"/>
      <c r="U298" s="4"/>
      <c r="V298" s="26"/>
    </row>
    <row r="299" spans="3:22" s="5" customFormat="1" ht="12.75">
      <c r="C299" s="2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6"/>
      <c r="S299" s="4"/>
      <c r="T299" s="4"/>
      <c r="U299" s="4"/>
      <c r="V299" s="26"/>
    </row>
    <row r="300" spans="3:22" s="5" customFormat="1" ht="12.75">
      <c r="C300" s="2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6"/>
      <c r="S300" s="4"/>
      <c r="T300" s="4"/>
      <c r="U300" s="4"/>
      <c r="V300" s="26"/>
    </row>
    <row r="301" spans="3:22" s="5" customFormat="1" ht="12.75">
      <c r="C301" s="2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6"/>
      <c r="S301" s="4"/>
      <c r="T301" s="4"/>
      <c r="U301" s="4"/>
      <c r="V301" s="26"/>
    </row>
    <row r="302" spans="3:22" s="5" customFormat="1" ht="12.75">
      <c r="C302" s="2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6"/>
      <c r="S302" s="4"/>
      <c r="T302" s="4"/>
      <c r="U302" s="4"/>
      <c r="V302" s="26"/>
    </row>
    <row r="303" spans="3:22" s="5" customFormat="1" ht="12.75">
      <c r="C303" s="2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6"/>
      <c r="S303" s="4"/>
      <c r="T303" s="4"/>
      <c r="U303" s="4"/>
      <c r="V303" s="26"/>
    </row>
    <row r="304" spans="3:22" s="5" customFormat="1" ht="12.75">
      <c r="C304" s="2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6"/>
      <c r="S304" s="4"/>
      <c r="T304" s="4"/>
      <c r="U304" s="4"/>
      <c r="V304" s="26"/>
    </row>
    <row r="305" spans="3:22" s="5" customFormat="1" ht="12.75">
      <c r="C305" s="2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6"/>
      <c r="S305" s="4"/>
      <c r="T305" s="4"/>
      <c r="U305" s="4"/>
      <c r="V305" s="26"/>
    </row>
    <row r="306" spans="3:22" s="5" customFormat="1" ht="12.75">
      <c r="C306" s="2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6"/>
      <c r="S306" s="4"/>
      <c r="T306" s="4"/>
      <c r="U306" s="4"/>
      <c r="V306" s="26"/>
    </row>
    <row r="307" spans="3:22" s="5" customFormat="1" ht="12.75">
      <c r="C307" s="2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6"/>
      <c r="S307" s="4"/>
      <c r="T307" s="4"/>
      <c r="U307" s="4"/>
      <c r="V307" s="26"/>
    </row>
    <row r="308" spans="3:22" s="5" customFormat="1" ht="12.75">
      <c r="C308" s="2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6"/>
      <c r="S308" s="4"/>
      <c r="T308" s="4"/>
      <c r="U308" s="4"/>
      <c r="V308" s="26"/>
    </row>
    <row r="309" spans="3:22" s="5" customFormat="1" ht="12.75">
      <c r="C309" s="2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6"/>
      <c r="S309" s="4"/>
      <c r="T309" s="4"/>
      <c r="U309" s="4"/>
      <c r="V309" s="26"/>
    </row>
    <row r="310" spans="3:22" s="5" customFormat="1" ht="12.75">
      <c r="C310" s="2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6"/>
      <c r="S310" s="4"/>
      <c r="T310" s="4"/>
      <c r="U310" s="4"/>
      <c r="V310" s="26"/>
    </row>
    <row r="311" spans="3:22" s="5" customFormat="1" ht="12.75">
      <c r="C311" s="2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6"/>
      <c r="S311" s="4"/>
      <c r="T311" s="4"/>
      <c r="U311" s="4"/>
      <c r="V311" s="26"/>
    </row>
    <row r="312" spans="3:22" s="5" customFormat="1" ht="12.75">
      <c r="C312" s="2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6"/>
      <c r="S312" s="4"/>
      <c r="T312" s="4"/>
      <c r="U312" s="4"/>
      <c r="V312" s="26"/>
    </row>
    <row r="313" spans="3:22" s="5" customFormat="1" ht="12.75">
      <c r="C313" s="2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6"/>
      <c r="S313" s="4"/>
      <c r="T313" s="4"/>
      <c r="U313" s="4"/>
      <c r="V313" s="26"/>
    </row>
    <row r="314" spans="3:22" s="5" customFormat="1" ht="12.75">
      <c r="C314" s="2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6"/>
      <c r="S314" s="4"/>
      <c r="T314" s="4"/>
      <c r="U314" s="4"/>
      <c r="V314" s="26"/>
    </row>
    <row r="315" spans="3:22" s="5" customFormat="1" ht="12.75">
      <c r="C315" s="2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6"/>
      <c r="S315" s="4"/>
      <c r="T315" s="4"/>
      <c r="U315" s="4"/>
      <c r="V315" s="26"/>
    </row>
    <row r="316" spans="3:22" s="5" customFormat="1" ht="12.75">
      <c r="C316" s="2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16"/>
      <c r="S316" s="4"/>
      <c r="T316" s="4"/>
      <c r="U316" s="4"/>
      <c r="V316" s="26"/>
    </row>
    <row r="317" spans="3:22" s="5" customFormat="1" ht="12.75">
      <c r="C317" s="2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6"/>
      <c r="S317" s="4"/>
      <c r="T317" s="4"/>
      <c r="U317" s="4"/>
      <c r="V317" s="26"/>
    </row>
    <row r="318" spans="3:22" s="5" customFormat="1" ht="12.75">
      <c r="C318" s="2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6"/>
      <c r="S318" s="4"/>
      <c r="T318" s="4"/>
      <c r="U318" s="4"/>
      <c r="V318" s="26"/>
    </row>
    <row r="319" spans="3:22" s="5" customFormat="1" ht="12.75">
      <c r="C319" s="2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6"/>
      <c r="S319" s="4"/>
      <c r="T319" s="4"/>
      <c r="U319" s="4"/>
      <c r="V319" s="26"/>
    </row>
    <row r="320" spans="3:22" s="5" customFormat="1" ht="12.75">
      <c r="C320" s="2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6"/>
      <c r="S320" s="4"/>
      <c r="T320" s="4"/>
      <c r="U320" s="4"/>
      <c r="V320" s="26"/>
    </row>
    <row r="321" spans="3:22" s="5" customFormat="1" ht="12.75">
      <c r="C321" s="2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6"/>
      <c r="S321" s="4"/>
      <c r="T321" s="4"/>
      <c r="U321" s="4"/>
      <c r="V321" s="26"/>
    </row>
    <row r="322" spans="3:22" s="5" customFormat="1" ht="12.75">
      <c r="C322" s="2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6"/>
      <c r="S322" s="4"/>
      <c r="T322" s="4"/>
      <c r="U322" s="4"/>
      <c r="V322" s="26"/>
    </row>
    <row r="323" spans="3:22" s="5" customFormat="1" ht="12.75">
      <c r="C323" s="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6"/>
      <c r="S323" s="4"/>
      <c r="T323" s="4"/>
      <c r="U323" s="4"/>
      <c r="V323" s="26"/>
    </row>
    <row r="324" spans="3:22" s="5" customFormat="1" ht="12.75">
      <c r="C324" s="2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6"/>
      <c r="S324" s="4"/>
      <c r="T324" s="4"/>
      <c r="U324" s="4"/>
      <c r="V324" s="26"/>
    </row>
    <row r="325" spans="3:22" s="5" customFormat="1" ht="12.75">
      <c r="C325" s="2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6"/>
      <c r="S325" s="4"/>
      <c r="T325" s="4"/>
      <c r="U325" s="4"/>
      <c r="V325" s="26"/>
    </row>
    <row r="326" spans="3:22" s="5" customFormat="1" ht="12.75">
      <c r="C326" s="2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6"/>
      <c r="S326" s="4"/>
      <c r="T326" s="4"/>
      <c r="U326" s="4"/>
      <c r="V326" s="26"/>
    </row>
    <row r="327" spans="3:22" s="5" customFormat="1" ht="12.75">
      <c r="C327" s="2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6"/>
      <c r="S327" s="4"/>
      <c r="T327" s="4"/>
      <c r="U327" s="4"/>
      <c r="V327" s="26"/>
    </row>
    <row r="328" spans="3:22" s="5" customFormat="1" ht="12.75">
      <c r="C328" s="2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6"/>
      <c r="S328" s="4"/>
      <c r="T328" s="4"/>
      <c r="U328" s="4"/>
      <c r="V328" s="26"/>
    </row>
    <row r="329" spans="3:22" s="5" customFormat="1" ht="12.75">
      <c r="C329" s="2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6"/>
      <c r="S329" s="4"/>
      <c r="T329" s="4"/>
      <c r="U329" s="4"/>
      <c r="V329" s="26"/>
    </row>
    <row r="330" spans="3:22" s="5" customFormat="1" ht="12.75">
      <c r="C330" s="2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6"/>
      <c r="S330" s="4"/>
      <c r="T330" s="4"/>
      <c r="U330" s="4"/>
      <c r="V330" s="26"/>
    </row>
    <row r="331" spans="3:22" s="5" customFormat="1" ht="12.75">
      <c r="C331" s="2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6"/>
      <c r="S331" s="4"/>
      <c r="T331" s="4"/>
      <c r="U331" s="4"/>
      <c r="V331" s="26"/>
    </row>
    <row r="332" spans="3:22" s="5" customFormat="1" ht="12.75">
      <c r="C332" s="2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6"/>
      <c r="S332" s="4"/>
      <c r="T332" s="4"/>
      <c r="U332" s="4"/>
      <c r="V332" s="26"/>
    </row>
    <row r="333" spans="3:22" s="5" customFormat="1" ht="12.75">
      <c r="C333" s="2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6"/>
      <c r="S333" s="4"/>
      <c r="T333" s="4"/>
      <c r="U333" s="4"/>
      <c r="V333" s="26"/>
    </row>
    <row r="334" spans="3:22" s="5" customFormat="1" ht="12.75">
      <c r="C334" s="2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6"/>
      <c r="S334" s="4"/>
      <c r="T334" s="4"/>
      <c r="U334" s="4"/>
      <c r="V334" s="26"/>
    </row>
    <row r="335" spans="3:22" s="5" customFormat="1" ht="12.75">
      <c r="C335" s="2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6"/>
      <c r="S335" s="4"/>
      <c r="T335" s="4"/>
      <c r="U335" s="4"/>
      <c r="V335" s="26"/>
    </row>
    <row r="336" spans="3:22" s="5" customFormat="1" ht="12.75">
      <c r="C336" s="2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6"/>
      <c r="S336" s="4"/>
      <c r="T336" s="4"/>
      <c r="U336" s="4"/>
      <c r="V336" s="26"/>
    </row>
    <row r="337" spans="3:22" s="5" customFormat="1" ht="12.75">
      <c r="C337" s="2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6"/>
      <c r="S337" s="4"/>
      <c r="T337" s="4"/>
      <c r="U337" s="4"/>
      <c r="V337" s="26"/>
    </row>
    <row r="338" spans="3:22" s="5" customFormat="1" ht="12.75">
      <c r="C338" s="2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6"/>
      <c r="S338" s="4"/>
      <c r="T338" s="4"/>
      <c r="U338" s="4"/>
      <c r="V338" s="26"/>
    </row>
    <row r="339" spans="3:22" s="5" customFormat="1" ht="12.75">
      <c r="C339" s="2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6"/>
      <c r="S339" s="4"/>
      <c r="T339" s="4"/>
      <c r="U339" s="4"/>
      <c r="V339" s="26"/>
    </row>
    <row r="340" spans="3:22" s="5" customFormat="1" ht="12.75">
      <c r="C340" s="2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16"/>
      <c r="S340" s="4"/>
      <c r="T340" s="4"/>
      <c r="U340" s="4"/>
      <c r="V340" s="26"/>
    </row>
    <row r="341" spans="3:22" s="5" customFormat="1" ht="12.75">
      <c r="C341" s="2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16"/>
      <c r="S341" s="4"/>
      <c r="T341" s="4"/>
      <c r="U341" s="4"/>
      <c r="V341" s="26"/>
    </row>
    <row r="342" spans="3:22" s="5" customFormat="1" ht="12.75">
      <c r="C342" s="2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6"/>
      <c r="S342" s="4"/>
      <c r="T342" s="4"/>
      <c r="U342" s="4"/>
      <c r="V342" s="26"/>
    </row>
    <row r="343" spans="3:22" s="5" customFormat="1" ht="12.75">
      <c r="C343" s="2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6"/>
      <c r="S343" s="4"/>
      <c r="T343" s="4"/>
      <c r="U343" s="4"/>
      <c r="V343" s="26"/>
    </row>
    <row r="344" spans="3:22" s="5" customFormat="1" ht="12.75">
      <c r="C344" s="2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6"/>
      <c r="S344" s="4"/>
      <c r="T344" s="4"/>
      <c r="U344" s="4"/>
      <c r="V344" s="26"/>
    </row>
    <row r="345" spans="3:22" s="5" customFormat="1" ht="12.75">
      <c r="C345" s="2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6"/>
      <c r="S345" s="4"/>
      <c r="T345" s="4"/>
      <c r="U345" s="4"/>
      <c r="V345" s="26"/>
    </row>
    <row r="346" spans="3:22" s="5" customFormat="1" ht="12.75">
      <c r="C346" s="2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6"/>
      <c r="S346" s="4"/>
      <c r="T346" s="4"/>
      <c r="U346" s="4"/>
      <c r="V346" s="26"/>
    </row>
    <row r="347" spans="3:22" s="5" customFormat="1" ht="12.75">
      <c r="C347" s="2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6"/>
      <c r="S347" s="4"/>
      <c r="T347" s="4"/>
      <c r="U347" s="4"/>
      <c r="V347" s="26"/>
    </row>
    <row r="348" spans="3:22" s="5" customFormat="1" ht="12.75">
      <c r="C348" s="2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16"/>
      <c r="S348" s="4"/>
      <c r="T348" s="4"/>
      <c r="U348" s="4"/>
      <c r="V348" s="26"/>
    </row>
    <row r="349" spans="3:22" s="5" customFormat="1" ht="12.75">
      <c r="C349" s="2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16"/>
      <c r="S349" s="4"/>
      <c r="T349" s="4"/>
      <c r="U349" s="4"/>
      <c r="V349" s="26"/>
    </row>
    <row r="350" spans="3:22" s="5" customFormat="1" ht="12.75">
      <c r="C350" s="2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16"/>
      <c r="S350" s="4"/>
      <c r="T350" s="4"/>
      <c r="U350" s="4"/>
      <c r="V350" s="26"/>
    </row>
    <row r="351" spans="3:22" s="5" customFormat="1" ht="12.75">
      <c r="C351" s="2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16"/>
      <c r="S351" s="4"/>
      <c r="T351" s="4"/>
      <c r="U351" s="4"/>
      <c r="V351" s="26"/>
    </row>
    <row r="352" spans="3:22" s="5" customFormat="1" ht="12.75">
      <c r="C352" s="2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16"/>
      <c r="S352" s="4"/>
      <c r="T352" s="4"/>
      <c r="U352" s="4"/>
      <c r="V352" s="26"/>
    </row>
    <row r="353" spans="3:22" s="5" customFormat="1" ht="12.75">
      <c r="C353" s="2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16"/>
      <c r="S353" s="4"/>
      <c r="T353" s="4"/>
      <c r="U353" s="4"/>
      <c r="V353" s="26"/>
    </row>
    <row r="354" spans="3:22" s="5" customFormat="1" ht="12.75">
      <c r="C354" s="2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16"/>
      <c r="S354" s="4"/>
      <c r="T354" s="4"/>
      <c r="U354" s="4"/>
      <c r="V354" s="26"/>
    </row>
    <row r="355" spans="3:22" s="5" customFormat="1" ht="12.75">
      <c r="C355" s="2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16"/>
      <c r="S355" s="4"/>
      <c r="T355" s="4"/>
      <c r="U355" s="4"/>
      <c r="V355" s="26"/>
    </row>
    <row r="356" spans="3:22" s="5" customFormat="1" ht="12.75">
      <c r="C356" s="2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16"/>
      <c r="S356" s="4"/>
      <c r="T356" s="4"/>
      <c r="U356" s="4"/>
      <c r="V356" s="26"/>
    </row>
    <row r="357" spans="3:22" s="5" customFormat="1" ht="12.75">
      <c r="C357" s="2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16"/>
      <c r="S357" s="4"/>
      <c r="T357" s="4"/>
      <c r="U357" s="4"/>
      <c r="V357" s="26"/>
    </row>
    <row r="358" spans="3:22" s="5" customFormat="1" ht="12.75">
      <c r="C358" s="2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16"/>
      <c r="S358" s="4"/>
      <c r="T358" s="4"/>
      <c r="U358" s="4"/>
      <c r="V358" s="26"/>
    </row>
    <row r="359" spans="3:22" s="5" customFormat="1" ht="12.75">
      <c r="C359" s="2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16"/>
      <c r="S359" s="4"/>
      <c r="T359" s="4"/>
      <c r="U359" s="4"/>
      <c r="V359" s="26"/>
    </row>
    <row r="360" spans="3:22" s="5" customFormat="1" ht="12.75">
      <c r="C360" s="2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16"/>
      <c r="S360" s="4"/>
      <c r="T360" s="4"/>
      <c r="U360" s="4"/>
      <c r="V360" s="26"/>
    </row>
    <row r="361" spans="3:22" s="5" customFormat="1" ht="12.75">
      <c r="C361" s="2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16"/>
      <c r="S361" s="4"/>
      <c r="T361" s="4"/>
      <c r="U361" s="4"/>
      <c r="V361" s="26"/>
    </row>
    <row r="362" spans="3:22" s="5" customFormat="1" ht="12.75">
      <c r="C362" s="2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16"/>
      <c r="S362" s="4"/>
      <c r="T362" s="4"/>
      <c r="U362" s="4"/>
      <c r="V362" s="26"/>
    </row>
    <row r="363" spans="3:22" s="5" customFormat="1" ht="12.75">
      <c r="C363" s="2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16"/>
      <c r="S363" s="4"/>
      <c r="T363" s="4"/>
      <c r="U363" s="4"/>
      <c r="V363" s="26"/>
    </row>
    <row r="364" spans="3:22" s="5" customFormat="1" ht="12.75">
      <c r="C364" s="2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16"/>
      <c r="S364" s="4"/>
      <c r="T364" s="4"/>
      <c r="U364" s="4"/>
      <c r="V364" s="26"/>
    </row>
    <row r="365" spans="3:22" s="5" customFormat="1" ht="12.75">
      <c r="C365" s="2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16"/>
      <c r="S365" s="4"/>
      <c r="T365" s="4"/>
      <c r="U365" s="4"/>
      <c r="V365" s="26"/>
    </row>
    <row r="366" spans="3:22" s="5" customFormat="1" ht="12.75">
      <c r="C366" s="2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16"/>
      <c r="S366" s="4"/>
      <c r="T366" s="4"/>
      <c r="U366" s="4"/>
      <c r="V366" s="26"/>
    </row>
    <row r="367" spans="3:22" s="5" customFormat="1" ht="12.75">
      <c r="C367" s="2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16"/>
      <c r="S367" s="4"/>
      <c r="T367" s="4"/>
      <c r="U367" s="4"/>
      <c r="V367" s="26"/>
    </row>
    <row r="368" spans="3:22" s="5" customFormat="1" ht="12.75">
      <c r="C368" s="2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16"/>
      <c r="S368" s="4"/>
      <c r="T368" s="4"/>
      <c r="U368" s="4"/>
      <c r="V368" s="26"/>
    </row>
    <row r="369" spans="3:22" s="5" customFormat="1" ht="12.75">
      <c r="C369" s="2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16"/>
      <c r="S369" s="4"/>
      <c r="T369" s="4"/>
      <c r="U369" s="4"/>
      <c r="V369" s="26"/>
    </row>
    <row r="370" spans="3:22" s="5" customFormat="1" ht="12.75">
      <c r="C370" s="2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16"/>
      <c r="S370" s="4"/>
      <c r="T370" s="4"/>
      <c r="U370" s="4"/>
      <c r="V370" s="26"/>
    </row>
    <row r="371" spans="3:22" s="5" customFormat="1" ht="12.75">
      <c r="C371" s="2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16"/>
      <c r="S371" s="4"/>
      <c r="T371" s="4"/>
      <c r="U371" s="4"/>
      <c r="V371" s="26"/>
    </row>
    <row r="372" spans="3:22" s="5" customFormat="1" ht="12.75">
      <c r="C372" s="2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16"/>
      <c r="S372" s="4"/>
      <c r="T372" s="4"/>
      <c r="U372" s="4"/>
      <c r="V372" s="26"/>
    </row>
    <row r="373" spans="3:22" s="5" customFormat="1" ht="12.75">
      <c r="C373" s="2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16"/>
      <c r="S373" s="4"/>
      <c r="T373" s="4"/>
      <c r="U373" s="4"/>
      <c r="V373" s="26"/>
    </row>
    <row r="374" spans="3:22" s="5" customFormat="1" ht="12.75">
      <c r="C374" s="2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16"/>
      <c r="S374" s="4"/>
      <c r="T374" s="4"/>
      <c r="U374" s="4"/>
      <c r="V374" s="26"/>
    </row>
    <row r="375" spans="3:22" s="5" customFormat="1" ht="12.75">
      <c r="C375" s="2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16"/>
      <c r="S375" s="4"/>
      <c r="T375" s="4"/>
      <c r="U375" s="4"/>
      <c r="V375" s="26"/>
    </row>
    <row r="376" spans="3:22" s="5" customFormat="1" ht="12.75">
      <c r="C376" s="2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16"/>
      <c r="S376" s="4"/>
      <c r="T376" s="4"/>
      <c r="U376" s="4"/>
      <c r="V376" s="26"/>
    </row>
    <row r="377" spans="3:22" s="5" customFormat="1" ht="12.75">
      <c r="C377" s="2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16"/>
      <c r="S377" s="4"/>
      <c r="T377" s="4"/>
      <c r="U377" s="4"/>
      <c r="V377" s="26"/>
    </row>
    <row r="378" spans="3:22" s="5" customFormat="1" ht="12.75">
      <c r="C378" s="2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16"/>
      <c r="S378" s="4"/>
      <c r="T378" s="4"/>
      <c r="U378" s="4"/>
      <c r="V378" s="26"/>
    </row>
    <row r="379" spans="3:22" s="5" customFormat="1" ht="12.75">
      <c r="C379" s="2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16"/>
      <c r="S379" s="4"/>
      <c r="T379" s="4"/>
      <c r="U379" s="4"/>
      <c r="V379" s="26"/>
    </row>
    <row r="380" spans="3:22" s="5" customFormat="1" ht="12.75">
      <c r="C380" s="2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16"/>
      <c r="S380" s="4"/>
      <c r="T380" s="4"/>
      <c r="U380" s="4"/>
      <c r="V380" s="26"/>
    </row>
    <row r="381" spans="3:22" s="5" customFormat="1" ht="12.75">
      <c r="C381" s="2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16"/>
      <c r="S381" s="4"/>
      <c r="T381" s="4"/>
      <c r="U381" s="4"/>
      <c r="V381" s="26"/>
    </row>
    <row r="382" spans="3:22" s="5" customFormat="1" ht="12.75">
      <c r="C382" s="2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16"/>
      <c r="S382" s="4"/>
      <c r="T382" s="4"/>
      <c r="U382" s="4"/>
      <c r="V382" s="26"/>
    </row>
    <row r="383" spans="3:22" s="5" customFormat="1" ht="12.75">
      <c r="C383" s="2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16"/>
      <c r="S383" s="4"/>
      <c r="T383" s="4"/>
      <c r="U383" s="4"/>
      <c r="V383" s="26"/>
    </row>
    <row r="384" spans="3:22" s="5" customFormat="1" ht="12.75">
      <c r="C384" s="2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16"/>
      <c r="S384" s="4"/>
      <c r="T384" s="4"/>
      <c r="U384" s="4"/>
      <c r="V384" s="26"/>
    </row>
    <row r="385" spans="3:22" s="5" customFormat="1" ht="12.75">
      <c r="C385" s="2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16"/>
      <c r="S385" s="4"/>
      <c r="T385" s="4"/>
      <c r="U385" s="4"/>
      <c r="V385" s="26"/>
    </row>
    <row r="386" spans="3:22" s="5" customFormat="1" ht="12.75">
      <c r="C386" s="2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16"/>
      <c r="S386" s="4"/>
      <c r="T386" s="4"/>
      <c r="U386" s="4"/>
      <c r="V386" s="26"/>
    </row>
    <row r="387" spans="3:22" s="5" customFormat="1" ht="12.75">
      <c r="C387" s="2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16"/>
      <c r="S387" s="4"/>
      <c r="T387" s="4"/>
      <c r="U387" s="4"/>
      <c r="V387" s="26"/>
    </row>
    <row r="388" spans="3:22" s="5" customFormat="1" ht="12.75">
      <c r="C388" s="2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16"/>
      <c r="S388" s="4"/>
      <c r="T388" s="4"/>
      <c r="U388" s="4"/>
      <c r="V388" s="26"/>
    </row>
    <row r="389" spans="3:22" s="5" customFormat="1" ht="12.75">
      <c r="C389" s="2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16"/>
      <c r="S389" s="4"/>
      <c r="T389" s="4"/>
      <c r="U389" s="4"/>
      <c r="V389" s="26"/>
    </row>
    <row r="390" spans="3:22" s="5" customFormat="1" ht="12.75">
      <c r="C390" s="2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16"/>
      <c r="S390" s="4"/>
      <c r="T390" s="4"/>
      <c r="U390" s="4"/>
      <c r="V390" s="26"/>
    </row>
    <row r="391" spans="3:22" s="5" customFormat="1" ht="12.75">
      <c r="C391" s="2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16"/>
      <c r="S391" s="4"/>
      <c r="T391" s="4"/>
      <c r="U391" s="4"/>
      <c r="V391" s="26"/>
    </row>
    <row r="392" spans="3:22" s="5" customFormat="1" ht="12.75">
      <c r="C392" s="2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16"/>
      <c r="S392" s="4"/>
      <c r="T392" s="4"/>
      <c r="U392" s="4"/>
      <c r="V392" s="26"/>
    </row>
    <row r="393" spans="3:22" s="5" customFormat="1" ht="12.75">
      <c r="C393" s="2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16"/>
      <c r="S393" s="4"/>
      <c r="T393" s="4"/>
      <c r="U393" s="4"/>
      <c r="V393" s="26"/>
    </row>
    <row r="394" spans="3:22" s="5" customFormat="1" ht="12.75">
      <c r="C394" s="2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16"/>
      <c r="S394" s="4"/>
      <c r="T394" s="4"/>
      <c r="U394" s="4"/>
      <c r="V394" s="26"/>
    </row>
    <row r="395" spans="3:22" s="5" customFormat="1" ht="12.75">
      <c r="C395" s="2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16"/>
      <c r="S395" s="4"/>
      <c r="T395" s="4"/>
      <c r="U395" s="4"/>
      <c r="V395" s="26"/>
    </row>
    <row r="396" spans="3:22" s="5" customFormat="1" ht="12.75">
      <c r="C396" s="2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16"/>
      <c r="S396" s="4"/>
      <c r="T396" s="4"/>
      <c r="U396" s="4"/>
      <c r="V396" s="26"/>
    </row>
    <row r="397" spans="3:22" s="5" customFormat="1" ht="12.75">
      <c r="C397" s="2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16"/>
      <c r="S397" s="4"/>
      <c r="T397" s="4"/>
      <c r="U397" s="4"/>
      <c r="V397" s="26"/>
    </row>
    <row r="398" spans="3:22" s="5" customFormat="1" ht="12.75">
      <c r="C398" s="2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16"/>
      <c r="S398" s="4"/>
      <c r="T398" s="4"/>
      <c r="U398" s="4"/>
      <c r="V398" s="26"/>
    </row>
    <row r="399" spans="3:22" s="5" customFormat="1" ht="12.75">
      <c r="C399" s="2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16"/>
      <c r="S399" s="4"/>
      <c r="T399" s="4"/>
      <c r="U399" s="4"/>
      <c r="V399" s="26"/>
    </row>
    <row r="400" spans="3:22" s="5" customFormat="1" ht="12.75">
      <c r="C400" s="2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16"/>
      <c r="S400" s="4"/>
      <c r="T400" s="4"/>
      <c r="U400" s="4"/>
      <c r="V400" s="26"/>
    </row>
    <row r="401" spans="3:22" s="5" customFormat="1" ht="12.75">
      <c r="C401" s="2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16"/>
      <c r="S401" s="4"/>
      <c r="T401" s="4"/>
      <c r="U401" s="4"/>
      <c r="V401" s="26"/>
    </row>
    <row r="402" spans="3:22" s="5" customFormat="1" ht="12.75">
      <c r="C402" s="2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16"/>
      <c r="S402" s="4"/>
      <c r="T402" s="4"/>
      <c r="U402" s="4"/>
      <c r="V402" s="26"/>
    </row>
    <row r="403" spans="3:22" s="5" customFormat="1" ht="12.75">
      <c r="C403" s="2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16"/>
      <c r="S403" s="4"/>
      <c r="T403" s="4"/>
      <c r="U403" s="4"/>
      <c r="V403" s="26"/>
    </row>
    <row r="404" spans="3:22" s="5" customFormat="1" ht="12.75">
      <c r="C404" s="2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16"/>
      <c r="S404" s="4"/>
      <c r="T404" s="4"/>
      <c r="U404" s="4"/>
      <c r="V404" s="26"/>
    </row>
    <row r="405" spans="3:22" s="5" customFormat="1" ht="12.75">
      <c r="C405" s="2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16"/>
      <c r="S405" s="4"/>
      <c r="T405" s="4"/>
      <c r="U405" s="4"/>
      <c r="V405" s="26"/>
    </row>
    <row r="406" spans="3:22" s="5" customFormat="1" ht="12.75">
      <c r="C406" s="2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16"/>
      <c r="S406" s="4"/>
      <c r="T406" s="4"/>
      <c r="U406" s="4"/>
      <c r="V406" s="26"/>
    </row>
    <row r="407" spans="3:22" s="5" customFormat="1" ht="12.75">
      <c r="C407" s="2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16"/>
      <c r="S407" s="4"/>
      <c r="T407" s="4"/>
      <c r="U407" s="4"/>
      <c r="V407" s="26"/>
    </row>
    <row r="408" spans="3:22" s="5" customFormat="1" ht="12.75">
      <c r="C408" s="2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16"/>
      <c r="S408" s="4"/>
      <c r="T408" s="4"/>
      <c r="U408" s="4"/>
      <c r="V408" s="26"/>
    </row>
    <row r="409" spans="3:22" s="5" customFormat="1" ht="12.75">
      <c r="C409" s="2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16"/>
      <c r="S409" s="4"/>
      <c r="T409" s="4"/>
      <c r="U409" s="4"/>
      <c r="V409" s="26"/>
    </row>
    <row r="410" spans="3:22" s="5" customFormat="1" ht="12.75">
      <c r="C410" s="2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16"/>
      <c r="S410" s="4"/>
      <c r="T410" s="4"/>
      <c r="U410" s="4"/>
      <c r="V410" s="26"/>
    </row>
    <row r="411" spans="3:22" s="5" customFormat="1" ht="12.75">
      <c r="C411" s="2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16"/>
      <c r="S411" s="4"/>
      <c r="T411" s="4"/>
      <c r="U411" s="4"/>
      <c r="V411" s="26"/>
    </row>
    <row r="412" spans="3:22" s="5" customFormat="1" ht="12.75">
      <c r="C412" s="2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16"/>
      <c r="S412" s="4"/>
      <c r="T412" s="4"/>
      <c r="U412" s="4"/>
      <c r="V412" s="26"/>
    </row>
    <row r="413" spans="3:22" s="5" customFormat="1" ht="12.75">
      <c r="C413" s="2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16"/>
      <c r="S413" s="4"/>
      <c r="T413" s="4"/>
      <c r="U413" s="4"/>
      <c r="V413" s="26"/>
    </row>
    <row r="414" spans="3:22" s="5" customFormat="1" ht="12.75">
      <c r="C414" s="2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16"/>
      <c r="S414" s="4"/>
      <c r="T414" s="4"/>
      <c r="U414" s="4"/>
      <c r="V414" s="26"/>
    </row>
    <row r="415" spans="3:22" s="5" customFormat="1" ht="12.75">
      <c r="C415" s="2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16"/>
      <c r="S415" s="4"/>
      <c r="T415" s="4"/>
      <c r="U415" s="4"/>
      <c r="V415" s="26"/>
    </row>
    <row r="416" spans="3:22" s="5" customFormat="1" ht="12.75">
      <c r="C416" s="2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16"/>
      <c r="S416" s="4"/>
      <c r="T416" s="4"/>
      <c r="U416" s="4"/>
      <c r="V416" s="26"/>
    </row>
    <row r="417" spans="3:22" s="5" customFormat="1" ht="12.75">
      <c r="C417" s="2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16"/>
      <c r="S417" s="4"/>
      <c r="T417" s="4"/>
      <c r="U417" s="4"/>
      <c r="V417" s="26"/>
    </row>
    <row r="418" spans="3:22" s="5" customFormat="1" ht="12.75">
      <c r="C418" s="2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16"/>
      <c r="S418" s="4"/>
      <c r="T418" s="4"/>
      <c r="U418" s="4"/>
      <c r="V418" s="26"/>
    </row>
    <row r="419" spans="3:22" s="5" customFormat="1" ht="12.75">
      <c r="C419" s="2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16"/>
      <c r="S419" s="4"/>
      <c r="T419" s="4"/>
      <c r="U419" s="4"/>
      <c r="V419" s="26"/>
    </row>
    <row r="420" spans="3:22" s="5" customFormat="1" ht="12.75">
      <c r="C420" s="2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16"/>
      <c r="S420" s="4"/>
      <c r="T420" s="4"/>
      <c r="U420" s="4"/>
      <c r="V420" s="26"/>
    </row>
    <row r="421" spans="3:22" s="5" customFormat="1" ht="12.75">
      <c r="C421" s="2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16"/>
      <c r="S421" s="4"/>
      <c r="T421" s="4"/>
      <c r="U421" s="4"/>
      <c r="V421" s="26"/>
    </row>
    <row r="422" spans="3:22" s="5" customFormat="1" ht="12.75">
      <c r="C422" s="2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16"/>
      <c r="S422" s="4"/>
      <c r="T422" s="4"/>
      <c r="U422" s="4"/>
      <c r="V422" s="26"/>
    </row>
    <row r="423" spans="3:22" s="5" customFormat="1" ht="12.75">
      <c r="C423" s="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16"/>
      <c r="S423" s="4"/>
      <c r="T423" s="4"/>
      <c r="U423" s="4"/>
      <c r="V423" s="26"/>
    </row>
    <row r="424" spans="3:22" s="5" customFormat="1" ht="12.75">
      <c r="C424" s="2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16"/>
      <c r="S424" s="4"/>
      <c r="T424" s="4"/>
      <c r="U424" s="4"/>
      <c r="V424" s="26"/>
    </row>
    <row r="425" spans="3:22" s="5" customFormat="1" ht="12.75">
      <c r="C425" s="2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16"/>
      <c r="S425" s="4"/>
      <c r="T425" s="4"/>
      <c r="U425" s="4"/>
      <c r="V425" s="26"/>
    </row>
    <row r="426" spans="3:22" s="5" customFormat="1" ht="12.75">
      <c r="C426" s="2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16"/>
      <c r="S426" s="4"/>
      <c r="T426" s="4"/>
      <c r="U426" s="4"/>
      <c r="V426" s="26"/>
    </row>
    <row r="427" spans="3:22" s="5" customFormat="1" ht="12.75">
      <c r="C427" s="2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16"/>
      <c r="S427" s="4"/>
      <c r="T427" s="4"/>
      <c r="U427" s="4"/>
      <c r="V427" s="26"/>
    </row>
    <row r="428" spans="3:22" s="5" customFormat="1" ht="12.75">
      <c r="C428" s="2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16"/>
      <c r="S428" s="4"/>
      <c r="T428" s="4"/>
      <c r="U428" s="4"/>
      <c r="V428" s="26"/>
    </row>
    <row r="429" spans="3:22" s="5" customFormat="1" ht="12.75">
      <c r="C429" s="2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16"/>
      <c r="S429" s="4"/>
      <c r="T429" s="4"/>
      <c r="U429" s="4"/>
      <c r="V429" s="26"/>
    </row>
    <row r="430" spans="3:22" s="5" customFormat="1" ht="12.75">
      <c r="C430" s="2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16"/>
      <c r="S430" s="4"/>
      <c r="T430" s="4"/>
      <c r="U430" s="4"/>
      <c r="V430" s="26"/>
    </row>
    <row r="431" spans="3:22" s="5" customFormat="1" ht="12.75">
      <c r="C431" s="2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16"/>
      <c r="S431" s="4"/>
      <c r="T431" s="4"/>
      <c r="U431" s="4"/>
      <c r="V431" s="26"/>
    </row>
    <row r="432" spans="3:22" s="5" customFormat="1" ht="12.75">
      <c r="C432" s="2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16"/>
      <c r="S432" s="4"/>
      <c r="T432" s="4"/>
      <c r="U432" s="4"/>
      <c r="V432" s="26"/>
    </row>
    <row r="433" spans="3:22" s="5" customFormat="1" ht="12.75">
      <c r="C433" s="2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16"/>
      <c r="S433" s="4"/>
      <c r="T433" s="4"/>
      <c r="U433" s="4"/>
      <c r="V433" s="26"/>
    </row>
    <row r="434" spans="3:22" s="5" customFormat="1" ht="12.75">
      <c r="C434" s="2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16"/>
      <c r="S434" s="4"/>
      <c r="T434" s="4"/>
      <c r="U434" s="4"/>
      <c r="V434" s="26"/>
    </row>
    <row r="435" spans="3:22" s="5" customFormat="1" ht="12.75">
      <c r="C435" s="2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16"/>
      <c r="S435" s="4"/>
      <c r="T435" s="4"/>
      <c r="U435" s="4"/>
      <c r="V435" s="26"/>
    </row>
    <row r="436" spans="3:22" s="5" customFormat="1" ht="12.75">
      <c r="C436" s="2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16"/>
      <c r="S436" s="4"/>
      <c r="T436" s="4"/>
      <c r="U436" s="4"/>
      <c r="V436" s="26"/>
    </row>
    <row r="437" spans="3:22" s="5" customFormat="1" ht="12.75">
      <c r="C437" s="2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16"/>
      <c r="S437" s="4"/>
      <c r="T437" s="4"/>
      <c r="U437" s="4"/>
      <c r="V437" s="26"/>
    </row>
    <row r="438" spans="3:22" s="5" customFormat="1" ht="12.75">
      <c r="C438" s="2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16"/>
      <c r="S438" s="4"/>
      <c r="T438" s="4"/>
      <c r="U438" s="4"/>
      <c r="V438" s="26"/>
    </row>
    <row r="439" spans="3:22" s="5" customFormat="1" ht="12.75">
      <c r="C439" s="2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16"/>
      <c r="S439" s="4"/>
      <c r="T439" s="4"/>
      <c r="U439" s="4"/>
      <c r="V439" s="26"/>
    </row>
    <row r="440" spans="3:22" s="5" customFormat="1" ht="12.75">
      <c r="C440" s="2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16"/>
      <c r="S440" s="4"/>
      <c r="T440" s="4"/>
      <c r="U440" s="4"/>
      <c r="V440" s="26"/>
    </row>
    <row r="441" spans="3:22" s="5" customFormat="1" ht="12.75">
      <c r="C441" s="2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16"/>
      <c r="S441" s="4"/>
      <c r="T441" s="4"/>
      <c r="U441" s="4"/>
      <c r="V441" s="26"/>
    </row>
    <row r="442" spans="3:22" s="5" customFormat="1" ht="12.75">
      <c r="C442" s="2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16"/>
      <c r="S442" s="4"/>
      <c r="T442" s="4"/>
      <c r="U442" s="4"/>
      <c r="V442" s="26"/>
    </row>
    <row r="443" spans="3:22" s="5" customFormat="1" ht="12.75">
      <c r="C443" s="2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16"/>
      <c r="S443" s="4"/>
      <c r="T443" s="4"/>
      <c r="U443" s="4"/>
      <c r="V443" s="26"/>
    </row>
    <row r="444" spans="3:22" s="5" customFormat="1" ht="12.75">
      <c r="C444" s="2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16"/>
      <c r="S444" s="4"/>
      <c r="T444" s="4"/>
      <c r="U444" s="4"/>
      <c r="V444" s="26"/>
    </row>
    <row r="445" spans="3:22" s="5" customFormat="1" ht="12.75">
      <c r="C445" s="2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16"/>
      <c r="S445" s="4"/>
      <c r="T445" s="4"/>
      <c r="U445" s="4"/>
      <c r="V445" s="26"/>
    </row>
    <row r="446" spans="3:22" s="5" customFormat="1" ht="12.75">
      <c r="C446" s="2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16"/>
      <c r="S446" s="4"/>
      <c r="T446" s="4"/>
      <c r="U446" s="4"/>
      <c r="V446" s="26"/>
    </row>
    <row r="447" spans="3:22" s="5" customFormat="1" ht="12.75">
      <c r="C447" s="2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16"/>
      <c r="S447" s="4"/>
      <c r="T447" s="4"/>
      <c r="U447" s="4"/>
      <c r="V447" s="26"/>
    </row>
    <row r="448" spans="3:22" s="5" customFormat="1" ht="12.75">
      <c r="C448" s="2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16"/>
      <c r="S448" s="4"/>
      <c r="T448" s="4"/>
      <c r="U448" s="4"/>
      <c r="V448" s="26"/>
    </row>
    <row r="449" spans="3:22" s="5" customFormat="1" ht="12.75">
      <c r="C449" s="2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16"/>
      <c r="S449" s="4"/>
      <c r="T449" s="4"/>
      <c r="U449" s="4"/>
      <c r="V449" s="26"/>
    </row>
    <row r="450" spans="3:22" s="5" customFormat="1" ht="12.75">
      <c r="C450" s="2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16"/>
      <c r="S450" s="4"/>
      <c r="T450" s="4"/>
      <c r="U450" s="4"/>
      <c r="V450" s="26"/>
    </row>
    <row r="451" spans="3:22" s="5" customFormat="1" ht="12.75">
      <c r="C451" s="2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16"/>
      <c r="S451" s="4"/>
      <c r="T451" s="4"/>
      <c r="U451" s="4"/>
      <c r="V451" s="26"/>
    </row>
    <row r="452" spans="3:22" s="5" customFormat="1" ht="12.75">
      <c r="C452" s="2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16"/>
      <c r="S452" s="4"/>
      <c r="T452" s="4"/>
      <c r="U452" s="4"/>
      <c r="V452" s="26"/>
    </row>
    <row r="453" spans="3:22" s="5" customFormat="1" ht="12.75">
      <c r="C453" s="2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16"/>
      <c r="S453" s="4"/>
      <c r="T453" s="4"/>
      <c r="U453" s="4"/>
      <c r="V453" s="26"/>
    </row>
    <row r="454" spans="3:22" s="5" customFormat="1" ht="12.75">
      <c r="C454" s="2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16"/>
      <c r="S454" s="4"/>
      <c r="T454" s="4"/>
      <c r="U454" s="4"/>
      <c r="V454" s="26"/>
    </row>
    <row r="455" spans="3:22" s="5" customFormat="1" ht="12.75">
      <c r="C455" s="2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16"/>
      <c r="S455" s="4"/>
      <c r="T455" s="4"/>
      <c r="U455" s="4"/>
      <c r="V455" s="26"/>
    </row>
    <row r="456" spans="3:22" s="5" customFormat="1" ht="12.75">
      <c r="C456" s="2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16"/>
      <c r="S456" s="4"/>
      <c r="T456" s="4"/>
      <c r="U456" s="4"/>
      <c r="V456" s="26"/>
    </row>
    <row r="457" spans="3:22" s="5" customFormat="1" ht="12.75">
      <c r="C457" s="2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16"/>
      <c r="S457" s="4"/>
      <c r="T457" s="4"/>
      <c r="U457" s="4"/>
      <c r="V457" s="26"/>
    </row>
    <row r="458" spans="3:22" s="5" customFormat="1" ht="12.75">
      <c r="C458" s="2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16"/>
      <c r="S458" s="4"/>
      <c r="T458" s="4"/>
      <c r="U458" s="4"/>
      <c r="V458" s="26"/>
    </row>
    <row r="459" spans="3:22" s="5" customFormat="1" ht="12.75">
      <c r="C459" s="2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16"/>
      <c r="S459" s="4"/>
      <c r="T459" s="4"/>
      <c r="U459" s="4"/>
      <c r="V459" s="26"/>
    </row>
    <row r="460" spans="3:22" s="5" customFormat="1" ht="12.75">
      <c r="C460" s="2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16"/>
      <c r="S460" s="4"/>
      <c r="T460" s="4"/>
      <c r="U460" s="4"/>
      <c r="V460" s="26"/>
    </row>
    <row r="461" spans="3:22" s="5" customFormat="1" ht="12.75">
      <c r="C461" s="2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16"/>
      <c r="S461" s="4"/>
      <c r="T461" s="4"/>
      <c r="U461" s="4"/>
      <c r="V461" s="26"/>
    </row>
    <row r="462" spans="3:22" s="5" customFormat="1" ht="12.75">
      <c r="C462" s="2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16"/>
      <c r="S462" s="4"/>
      <c r="T462" s="4"/>
      <c r="U462" s="4"/>
      <c r="V462" s="26"/>
    </row>
    <row r="463" spans="3:22" s="5" customFormat="1" ht="12.75">
      <c r="C463" s="2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16"/>
      <c r="S463" s="4"/>
      <c r="T463" s="4"/>
      <c r="U463" s="4"/>
      <c r="V463" s="26"/>
    </row>
    <row r="464" spans="3:22" s="5" customFormat="1" ht="12.75">
      <c r="C464" s="2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16"/>
      <c r="S464" s="4"/>
      <c r="T464" s="4"/>
      <c r="U464" s="4"/>
      <c r="V464" s="26"/>
    </row>
    <row r="465" spans="3:22" s="5" customFormat="1" ht="12.75">
      <c r="C465" s="2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16"/>
      <c r="S465" s="4"/>
      <c r="T465" s="4"/>
      <c r="U465" s="4"/>
      <c r="V465" s="26"/>
    </row>
    <row r="466" spans="3:22" s="5" customFormat="1" ht="12.75">
      <c r="C466" s="2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16"/>
      <c r="S466" s="4"/>
      <c r="T466" s="4"/>
      <c r="U466" s="4"/>
      <c r="V466" s="26"/>
    </row>
    <row r="467" spans="3:22" s="5" customFormat="1" ht="12.75">
      <c r="C467" s="2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16"/>
      <c r="S467" s="4"/>
      <c r="T467" s="4"/>
      <c r="U467" s="4"/>
      <c r="V467" s="26"/>
    </row>
    <row r="468" spans="3:22" s="5" customFormat="1" ht="12.75">
      <c r="C468" s="2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16"/>
      <c r="S468" s="4"/>
      <c r="T468" s="4"/>
      <c r="U468" s="4"/>
      <c r="V468" s="26"/>
    </row>
    <row r="469" spans="3:22" s="5" customFormat="1" ht="12.75">
      <c r="C469" s="2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16"/>
      <c r="S469" s="4"/>
      <c r="T469" s="4"/>
      <c r="U469" s="4"/>
      <c r="V469" s="26"/>
    </row>
    <row r="470" spans="3:22" s="5" customFormat="1" ht="12.75">
      <c r="C470" s="2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16"/>
      <c r="S470" s="4"/>
      <c r="T470" s="4"/>
      <c r="U470" s="4"/>
      <c r="V470" s="26"/>
    </row>
    <row r="471" spans="3:22" s="5" customFormat="1" ht="12.75">
      <c r="C471" s="2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16"/>
      <c r="S471" s="4"/>
      <c r="T471" s="4"/>
      <c r="U471" s="4"/>
      <c r="V471" s="26"/>
    </row>
    <row r="472" spans="3:22" s="5" customFormat="1" ht="12.75">
      <c r="C472" s="2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16"/>
      <c r="S472" s="4"/>
      <c r="T472" s="4"/>
      <c r="U472" s="4"/>
      <c r="V472" s="26"/>
    </row>
    <row r="473" spans="3:22" s="5" customFormat="1" ht="12.75">
      <c r="C473" s="2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16"/>
      <c r="S473" s="4"/>
      <c r="T473" s="4"/>
      <c r="U473" s="4"/>
      <c r="V473" s="26"/>
    </row>
    <row r="474" spans="3:22" s="5" customFormat="1" ht="12.75">
      <c r="C474" s="2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16"/>
      <c r="S474" s="4"/>
      <c r="T474" s="4"/>
      <c r="U474" s="4"/>
      <c r="V474" s="26"/>
    </row>
    <row r="475" spans="3:22" s="5" customFormat="1" ht="12.75">
      <c r="C475" s="2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16"/>
      <c r="S475" s="4"/>
      <c r="T475" s="4"/>
      <c r="U475" s="4"/>
      <c r="V475" s="26"/>
    </row>
    <row r="476" spans="3:22" s="5" customFormat="1" ht="12.75">
      <c r="C476" s="2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16"/>
      <c r="S476" s="4"/>
      <c r="T476" s="4"/>
      <c r="U476" s="4"/>
      <c r="V476" s="26"/>
    </row>
    <row r="477" spans="3:22" s="5" customFormat="1" ht="12.75">
      <c r="C477" s="2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16"/>
      <c r="S477" s="4"/>
      <c r="T477" s="4"/>
      <c r="U477" s="4"/>
      <c r="V477" s="26"/>
    </row>
    <row r="478" spans="3:22" s="5" customFormat="1" ht="12.75">
      <c r="C478" s="2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16"/>
      <c r="S478" s="4"/>
      <c r="T478" s="4"/>
      <c r="U478" s="4"/>
      <c r="V478" s="26"/>
    </row>
    <row r="479" spans="3:22" s="5" customFormat="1" ht="12.75">
      <c r="C479" s="2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16"/>
      <c r="S479" s="4"/>
      <c r="T479" s="4"/>
      <c r="U479" s="4"/>
      <c r="V479" s="26"/>
    </row>
    <row r="480" spans="3:22" s="5" customFormat="1" ht="12.75">
      <c r="C480" s="2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16"/>
      <c r="S480" s="4"/>
      <c r="T480" s="4"/>
      <c r="U480" s="4"/>
      <c r="V480" s="26"/>
    </row>
    <row r="481" spans="3:22" s="5" customFormat="1" ht="12.75">
      <c r="C481" s="2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16"/>
      <c r="S481" s="4"/>
      <c r="T481" s="4"/>
      <c r="U481" s="4"/>
      <c r="V481" s="26"/>
    </row>
    <row r="482" spans="3:22" s="5" customFormat="1" ht="12.75">
      <c r="C482" s="2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16"/>
      <c r="S482" s="4"/>
      <c r="T482" s="4"/>
      <c r="U482" s="4"/>
      <c r="V482" s="26"/>
    </row>
    <row r="483" spans="3:22" s="5" customFormat="1" ht="12.75">
      <c r="C483" s="2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16"/>
      <c r="S483" s="4"/>
      <c r="T483" s="4"/>
      <c r="U483" s="4"/>
      <c r="V483" s="26"/>
    </row>
    <row r="484" spans="3:22" s="5" customFormat="1" ht="12.75">
      <c r="C484" s="2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16"/>
      <c r="S484" s="4"/>
      <c r="T484" s="4"/>
      <c r="U484" s="4"/>
      <c r="V484" s="26"/>
    </row>
    <row r="485" spans="3:22" s="5" customFormat="1" ht="12.75">
      <c r="C485" s="2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16"/>
      <c r="S485" s="4"/>
      <c r="T485" s="4"/>
      <c r="U485" s="4"/>
      <c r="V485" s="26"/>
    </row>
    <row r="486" spans="3:22" s="5" customFormat="1" ht="12.75">
      <c r="C486" s="2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16"/>
      <c r="S486" s="4"/>
      <c r="T486" s="4"/>
      <c r="U486" s="4"/>
      <c r="V486" s="26"/>
    </row>
    <row r="487" spans="3:22" s="5" customFormat="1" ht="12.75">
      <c r="C487" s="2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16"/>
      <c r="S487" s="4"/>
      <c r="T487" s="4"/>
      <c r="U487" s="4"/>
      <c r="V487" s="26"/>
    </row>
    <row r="488" spans="3:22" s="5" customFormat="1" ht="12.75">
      <c r="C488" s="2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16"/>
      <c r="S488" s="4"/>
      <c r="T488" s="4"/>
      <c r="U488" s="4"/>
      <c r="V488" s="26"/>
    </row>
    <row r="489" spans="3:22" s="5" customFormat="1" ht="12.75">
      <c r="C489" s="2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16"/>
      <c r="S489" s="4"/>
      <c r="T489" s="4"/>
      <c r="U489" s="4"/>
      <c r="V489" s="26"/>
    </row>
    <row r="490" spans="3:22" s="5" customFormat="1" ht="12.75">
      <c r="C490" s="2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16"/>
      <c r="S490" s="4"/>
      <c r="T490" s="4"/>
      <c r="U490" s="4"/>
      <c r="V490" s="26"/>
    </row>
    <row r="491" spans="3:22" s="5" customFormat="1" ht="12.75">
      <c r="C491" s="2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16"/>
      <c r="S491" s="4"/>
      <c r="T491" s="4"/>
      <c r="U491" s="4"/>
      <c r="V491" s="26"/>
    </row>
    <row r="492" spans="3:22" s="5" customFormat="1" ht="12.75">
      <c r="C492" s="2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16"/>
      <c r="S492" s="4"/>
      <c r="T492" s="4"/>
      <c r="U492" s="4"/>
      <c r="V492" s="26"/>
    </row>
    <row r="493" spans="3:22" s="5" customFormat="1" ht="12.75">
      <c r="C493" s="2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16"/>
      <c r="S493" s="4"/>
      <c r="T493" s="4"/>
      <c r="U493" s="4"/>
      <c r="V493" s="26"/>
    </row>
    <row r="494" spans="3:22" s="5" customFormat="1" ht="12.75">
      <c r="C494" s="2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16"/>
      <c r="S494" s="4"/>
      <c r="T494" s="4"/>
      <c r="U494" s="4"/>
      <c r="V494" s="26"/>
    </row>
    <row r="495" spans="3:22" s="5" customFormat="1" ht="12.75">
      <c r="C495" s="2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16"/>
      <c r="S495" s="4"/>
      <c r="T495" s="4"/>
      <c r="U495" s="4"/>
      <c r="V495" s="26"/>
    </row>
    <row r="496" spans="3:22" s="5" customFormat="1" ht="12.75">
      <c r="C496" s="2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16"/>
      <c r="S496" s="4"/>
      <c r="T496" s="4"/>
      <c r="U496" s="4"/>
      <c r="V496" s="26"/>
    </row>
    <row r="497" spans="3:22" s="5" customFormat="1" ht="12.75">
      <c r="C497" s="2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16"/>
      <c r="S497" s="4"/>
      <c r="T497" s="4"/>
      <c r="U497" s="4"/>
      <c r="V497" s="26"/>
    </row>
    <row r="498" spans="3:22" s="5" customFormat="1" ht="12.75">
      <c r="C498" s="2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16"/>
      <c r="S498" s="4"/>
      <c r="T498" s="4"/>
      <c r="U498" s="4"/>
      <c r="V498" s="26"/>
    </row>
    <row r="499" spans="3:22" s="5" customFormat="1" ht="12.75">
      <c r="C499" s="2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16"/>
      <c r="S499" s="4"/>
      <c r="T499" s="4"/>
      <c r="U499" s="4"/>
      <c r="V499" s="26"/>
    </row>
    <row r="500" spans="3:22" s="5" customFormat="1" ht="12.75">
      <c r="C500" s="2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16"/>
      <c r="S500" s="4"/>
      <c r="T500" s="4"/>
      <c r="U500" s="4"/>
      <c r="V500" s="26"/>
    </row>
    <row r="501" spans="3:22" s="5" customFormat="1" ht="12.75">
      <c r="C501" s="2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16"/>
      <c r="S501" s="4"/>
      <c r="T501" s="4"/>
      <c r="U501" s="4"/>
      <c r="V501" s="26"/>
    </row>
    <row r="502" spans="3:22" s="5" customFormat="1" ht="12.75">
      <c r="C502" s="2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16"/>
      <c r="S502" s="4"/>
      <c r="T502" s="4"/>
      <c r="U502" s="4"/>
      <c r="V502" s="26"/>
    </row>
    <row r="503" spans="3:22" s="5" customFormat="1" ht="12.75">
      <c r="C503" s="2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16"/>
      <c r="S503" s="4"/>
      <c r="T503" s="4"/>
      <c r="U503" s="4"/>
      <c r="V503" s="26"/>
    </row>
    <row r="504" spans="3:22" s="5" customFormat="1" ht="12.75">
      <c r="C504" s="2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16"/>
      <c r="S504" s="4"/>
      <c r="T504" s="4"/>
      <c r="U504" s="4"/>
      <c r="V504" s="26"/>
    </row>
    <row r="505" spans="3:22" s="5" customFormat="1" ht="12.75">
      <c r="C505" s="2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16"/>
      <c r="S505" s="4"/>
      <c r="T505" s="4"/>
      <c r="U505" s="4"/>
      <c r="V505" s="26"/>
    </row>
    <row r="506" spans="3:22" s="5" customFormat="1" ht="12.75">
      <c r="C506" s="2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16"/>
      <c r="S506" s="4"/>
      <c r="T506" s="4"/>
      <c r="U506" s="4"/>
      <c r="V506" s="26"/>
    </row>
    <row r="507" spans="3:22" s="5" customFormat="1" ht="12.75">
      <c r="C507" s="2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16"/>
      <c r="S507" s="4"/>
      <c r="T507" s="4"/>
      <c r="U507" s="4"/>
      <c r="V507" s="26"/>
    </row>
    <row r="508" spans="3:22" s="5" customFormat="1" ht="12.75">
      <c r="C508" s="2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16"/>
      <c r="S508" s="4"/>
      <c r="T508" s="4"/>
      <c r="U508" s="4"/>
      <c r="V508" s="26"/>
    </row>
    <row r="509" spans="3:22" s="5" customFormat="1" ht="12.75">
      <c r="C509" s="2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16"/>
      <c r="S509" s="4"/>
      <c r="T509" s="4"/>
      <c r="U509" s="4"/>
      <c r="V509" s="26"/>
    </row>
    <row r="510" spans="3:22" s="5" customFormat="1" ht="12.75">
      <c r="C510" s="2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16"/>
      <c r="S510" s="4"/>
      <c r="T510" s="4"/>
      <c r="U510" s="4"/>
      <c r="V510" s="26"/>
    </row>
    <row r="511" spans="3:22" s="5" customFormat="1" ht="12.75">
      <c r="C511" s="2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16"/>
      <c r="S511" s="4"/>
      <c r="T511" s="4"/>
      <c r="U511" s="4"/>
      <c r="V511" s="26"/>
    </row>
    <row r="512" spans="3:22" s="5" customFormat="1" ht="12.75">
      <c r="C512" s="2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16"/>
      <c r="S512" s="4"/>
      <c r="T512" s="4"/>
      <c r="U512" s="4"/>
      <c r="V512" s="26"/>
    </row>
    <row r="513" spans="3:22" s="5" customFormat="1" ht="12.75">
      <c r="C513" s="2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16"/>
      <c r="S513" s="4"/>
      <c r="T513" s="4"/>
      <c r="U513" s="4"/>
      <c r="V513" s="26"/>
    </row>
    <row r="514" spans="3:22" s="5" customFormat="1" ht="12.75">
      <c r="C514" s="2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16"/>
      <c r="S514" s="4"/>
      <c r="T514" s="4"/>
      <c r="U514" s="4"/>
      <c r="V514" s="26"/>
    </row>
    <row r="515" spans="3:22" s="5" customFormat="1" ht="12.75">
      <c r="C515" s="2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16"/>
      <c r="S515" s="4"/>
      <c r="T515" s="4"/>
      <c r="U515" s="4"/>
      <c r="V515" s="26"/>
    </row>
    <row r="516" spans="3:22" s="5" customFormat="1" ht="12.75">
      <c r="C516" s="2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16"/>
      <c r="S516" s="4"/>
      <c r="T516" s="4"/>
      <c r="U516" s="4"/>
      <c r="V516" s="26"/>
    </row>
    <row r="517" spans="3:22" s="5" customFormat="1" ht="12.75">
      <c r="C517" s="2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16"/>
      <c r="S517" s="4"/>
      <c r="T517" s="4"/>
      <c r="U517" s="4"/>
      <c r="V517" s="26"/>
    </row>
    <row r="518" spans="3:22" s="5" customFormat="1" ht="12.75">
      <c r="C518" s="2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16"/>
      <c r="S518" s="4"/>
      <c r="T518" s="4"/>
      <c r="U518" s="4"/>
      <c r="V518" s="26"/>
    </row>
    <row r="519" spans="3:22" s="5" customFormat="1" ht="12.75">
      <c r="C519" s="2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16"/>
      <c r="S519" s="4"/>
      <c r="T519" s="4"/>
      <c r="U519" s="4"/>
      <c r="V519" s="26"/>
    </row>
    <row r="520" spans="3:22" s="5" customFormat="1" ht="12.75">
      <c r="C520" s="2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16"/>
      <c r="S520" s="4"/>
      <c r="T520" s="4"/>
      <c r="U520" s="4"/>
      <c r="V520" s="26"/>
    </row>
    <row r="521" spans="3:22" s="5" customFormat="1" ht="12.75">
      <c r="C521" s="2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16"/>
      <c r="S521" s="4"/>
      <c r="T521" s="4"/>
      <c r="U521" s="4"/>
      <c r="V521" s="26"/>
    </row>
    <row r="522" spans="3:22" s="5" customFormat="1" ht="12.75">
      <c r="C522" s="2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16"/>
      <c r="S522" s="4"/>
      <c r="T522" s="4"/>
      <c r="U522" s="4"/>
      <c r="V522" s="26"/>
    </row>
    <row r="523" spans="3:22" s="5" customFormat="1" ht="12.75">
      <c r="C523" s="2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16"/>
      <c r="S523" s="4"/>
      <c r="T523" s="4"/>
      <c r="U523" s="4"/>
      <c r="V523" s="26"/>
    </row>
    <row r="524" spans="3:22" s="5" customFormat="1" ht="12.75">
      <c r="C524" s="2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16"/>
      <c r="S524" s="4"/>
      <c r="T524" s="4"/>
      <c r="U524" s="4"/>
      <c r="V524" s="26"/>
    </row>
    <row r="525" spans="3:22" s="5" customFormat="1" ht="12.75">
      <c r="C525" s="2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16"/>
      <c r="S525" s="4"/>
      <c r="T525" s="4"/>
      <c r="U525" s="4"/>
      <c r="V525" s="26"/>
    </row>
    <row r="526" spans="3:22" s="5" customFormat="1" ht="12.75">
      <c r="C526" s="2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16"/>
      <c r="S526" s="4"/>
      <c r="T526" s="4"/>
      <c r="U526" s="4"/>
      <c r="V526" s="26"/>
    </row>
    <row r="527" spans="3:22" s="5" customFormat="1" ht="12.75">
      <c r="C527" s="2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16"/>
      <c r="S527" s="4"/>
      <c r="T527" s="4"/>
      <c r="U527" s="4"/>
      <c r="V527" s="26"/>
    </row>
    <row r="528" spans="3:22" s="5" customFormat="1" ht="12.75">
      <c r="C528" s="2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16"/>
      <c r="S528" s="4"/>
      <c r="T528" s="4"/>
      <c r="U528" s="4"/>
      <c r="V528" s="26"/>
    </row>
    <row r="529" spans="3:22" s="5" customFormat="1" ht="12.75">
      <c r="C529" s="2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16"/>
      <c r="S529" s="4"/>
      <c r="T529" s="4"/>
      <c r="U529" s="4"/>
      <c r="V529" s="26"/>
    </row>
    <row r="530" spans="3:22" s="5" customFormat="1" ht="12.75">
      <c r="C530" s="2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16"/>
      <c r="S530" s="4"/>
      <c r="T530" s="4"/>
      <c r="U530" s="4"/>
      <c r="V530" s="26"/>
    </row>
    <row r="531" spans="3:22" s="5" customFormat="1" ht="12.75">
      <c r="C531" s="2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16"/>
      <c r="S531" s="4"/>
      <c r="T531" s="4"/>
      <c r="U531" s="4"/>
      <c r="V531" s="26"/>
    </row>
    <row r="532" spans="3:22" s="5" customFormat="1" ht="12.75">
      <c r="C532" s="2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16"/>
      <c r="S532" s="4"/>
      <c r="T532" s="4"/>
      <c r="U532" s="4"/>
      <c r="V532" s="26"/>
    </row>
    <row r="533" spans="3:22" s="5" customFormat="1" ht="12.75">
      <c r="C533" s="2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16"/>
      <c r="S533" s="4"/>
      <c r="T533" s="4"/>
      <c r="U533" s="4"/>
      <c r="V533" s="26"/>
    </row>
    <row r="534" spans="3:22" s="5" customFormat="1" ht="12.75">
      <c r="C534" s="2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16"/>
      <c r="S534" s="4"/>
      <c r="T534" s="4"/>
      <c r="U534" s="4"/>
      <c r="V534" s="26"/>
    </row>
    <row r="535" spans="3:22" s="5" customFormat="1" ht="12.75">
      <c r="C535" s="2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16"/>
      <c r="S535" s="4"/>
      <c r="T535" s="4"/>
      <c r="U535" s="4"/>
      <c r="V535" s="26"/>
    </row>
    <row r="536" spans="3:22" s="5" customFormat="1" ht="12.75">
      <c r="C536" s="2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16"/>
      <c r="S536" s="4"/>
      <c r="T536" s="4"/>
      <c r="U536" s="4"/>
      <c r="V536" s="26"/>
    </row>
    <row r="537" spans="3:22" s="5" customFormat="1" ht="12.75">
      <c r="C537" s="2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16"/>
      <c r="S537" s="4"/>
      <c r="T537" s="4"/>
      <c r="U537" s="4"/>
      <c r="V537" s="26"/>
    </row>
    <row r="538" spans="3:22" s="5" customFormat="1" ht="12.75">
      <c r="C538" s="2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16"/>
      <c r="S538" s="4"/>
      <c r="T538" s="4"/>
      <c r="U538" s="4"/>
      <c r="V538" s="26"/>
    </row>
    <row r="539" spans="3:22" s="5" customFormat="1" ht="12.75">
      <c r="C539" s="2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16"/>
      <c r="S539" s="4"/>
      <c r="T539" s="4"/>
      <c r="U539" s="4"/>
      <c r="V539" s="26"/>
    </row>
    <row r="540" spans="3:22" s="5" customFormat="1" ht="12.75">
      <c r="C540" s="2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16"/>
      <c r="S540" s="4"/>
      <c r="T540" s="4"/>
      <c r="U540" s="4"/>
      <c r="V540" s="26"/>
    </row>
    <row r="541" spans="3:22" s="5" customFormat="1" ht="12.75">
      <c r="C541" s="2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16"/>
      <c r="S541" s="4"/>
      <c r="T541" s="4"/>
      <c r="U541" s="4"/>
      <c r="V541" s="26"/>
    </row>
    <row r="542" spans="3:22" s="5" customFormat="1" ht="12.75">
      <c r="C542" s="2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16"/>
      <c r="S542" s="4"/>
      <c r="T542" s="4"/>
      <c r="U542" s="4"/>
      <c r="V542" s="26"/>
    </row>
    <row r="543" spans="3:22" s="5" customFormat="1" ht="12.75">
      <c r="C543" s="2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16"/>
      <c r="S543" s="4"/>
      <c r="T543" s="4"/>
      <c r="U543" s="4"/>
      <c r="V543" s="26"/>
    </row>
    <row r="544" spans="3:22" s="5" customFormat="1" ht="12.75">
      <c r="C544" s="2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16"/>
      <c r="S544" s="4"/>
      <c r="T544" s="4"/>
      <c r="U544" s="4"/>
      <c r="V544" s="26"/>
    </row>
    <row r="545" spans="3:22" s="5" customFormat="1" ht="12.75">
      <c r="C545" s="2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16"/>
      <c r="S545" s="4"/>
      <c r="T545" s="4"/>
      <c r="U545" s="4"/>
      <c r="V545" s="26"/>
    </row>
    <row r="546" spans="3:22" s="5" customFormat="1" ht="12.75">
      <c r="C546" s="2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16"/>
      <c r="S546" s="4"/>
      <c r="T546" s="4"/>
      <c r="U546" s="4"/>
      <c r="V546" s="26"/>
    </row>
    <row r="547" spans="3:22" s="5" customFormat="1" ht="12.75">
      <c r="C547" s="2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16"/>
      <c r="S547" s="4"/>
      <c r="T547" s="4"/>
      <c r="U547" s="4"/>
      <c r="V547" s="26"/>
    </row>
    <row r="548" spans="3:22" s="5" customFormat="1" ht="12.75">
      <c r="C548" s="2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16"/>
      <c r="S548" s="4"/>
      <c r="T548" s="4"/>
      <c r="U548" s="4"/>
      <c r="V548" s="26"/>
    </row>
    <row r="549" spans="3:22" s="5" customFormat="1" ht="12.75">
      <c r="C549" s="2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16"/>
      <c r="S549" s="4"/>
      <c r="T549" s="4"/>
      <c r="U549" s="4"/>
      <c r="V549" s="26"/>
    </row>
    <row r="550" spans="3:22" s="5" customFormat="1" ht="12.75">
      <c r="C550" s="2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16"/>
      <c r="S550" s="4"/>
      <c r="T550" s="4"/>
      <c r="U550" s="4"/>
      <c r="V550" s="26"/>
    </row>
    <row r="551" spans="3:22" s="5" customFormat="1" ht="12.75">
      <c r="C551" s="2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16"/>
      <c r="S551" s="4"/>
      <c r="T551" s="4"/>
      <c r="U551" s="4"/>
      <c r="V551" s="26"/>
    </row>
    <row r="552" spans="3:22" s="5" customFormat="1" ht="12.75">
      <c r="C552" s="2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16"/>
      <c r="S552" s="4"/>
      <c r="T552" s="4"/>
      <c r="U552" s="4"/>
      <c r="V552" s="26"/>
    </row>
    <row r="553" spans="3:22" s="5" customFormat="1" ht="12.75">
      <c r="C553" s="2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16"/>
      <c r="S553" s="4"/>
      <c r="T553" s="4"/>
      <c r="U553" s="4"/>
      <c r="V553" s="26"/>
    </row>
    <row r="554" spans="3:22" s="5" customFormat="1" ht="12.75">
      <c r="C554" s="2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16"/>
      <c r="S554" s="4"/>
      <c r="T554" s="4"/>
      <c r="U554" s="4"/>
      <c r="V554" s="26"/>
    </row>
    <row r="555" spans="3:22" s="5" customFormat="1" ht="12.75">
      <c r="C555" s="2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16"/>
      <c r="S555" s="4"/>
      <c r="T555" s="4"/>
      <c r="U555" s="4"/>
      <c r="V555" s="26"/>
    </row>
    <row r="556" spans="3:22" s="5" customFormat="1" ht="12.75">
      <c r="C556" s="2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16"/>
      <c r="S556" s="4"/>
      <c r="T556" s="4"/>
      <c r="U556" s="4"/>
      <c r="V556" s="26"/>
    </row>
    <row r="557" spans="3:22" s="5" customFormat="1" ht="12.75">
      <c r="C557" s="2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16"/>
      <c r="S557" s="4"/>
      <c r="T557" s="4"/>
      <c r="U557" s="4"/>
      <c r="V557" s="26"/>
    </row>
    <row r="558" spans="3:22" s="5" customFormat="1" ht="12.75">
      <c r="C558" s="2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16"/>
      <c r="S558" s="4"/>
      <c r="T558" s="4"/>
      <c r="U558" s="4"/>
      <c r="V558" s="26"/>
    </row>
    <row r="559" spans="3:22" s="5" customFormat="1" ht="12.75">
      <c r="C559" s="2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16"/>
      <c r="S559" s="4"/>
      <c r="T559" s="4"/>
      <c r="U559" s="4"/>
      <c r="V559" s="26"/>
    </row>
    <row r="560" spans="3:22" s="5" customFormat="1" ht="12.75">
      <c r="C560" s="2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16"/>
      <c r="S560" s="4"/>
      <c r="T560" s="4"/>
      <c r="U560" s="4"/>
      <c r="V560" s="26"/>
    </row>
    <row r="561" spans="3:22" s="5" customFormat="1" ht="12.75">
      <c r="C561" s="2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16"/>
      <c r="S561" s="4"/>
      <c r="T561" s="4"/>
      <c r="U561" s="4"/>
      <c r="V561" s="26"/>
    </row>
    <row r="562" spans="3:22" s="5" customFormat="1" ht="12.75">
      <c r="C562" s="2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16"/>
      <c r="S562" s="4"/>
      <c r="T562" s="4"/>
      <c r="U562" s="4"/>
      <c r="V562" s="26"/>
    </row>
    <row r="563" spans="3:22" s="5" customFormat="1" ht="12.75">
      <c r="C563" s="2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16"/>
      <c r="S563" s="4"/>
      <c r="T563" s="4"/>
      <c r="U563" s="4"/>
      <c r="V563" s="26"/>
    </row>
    <row r="564" spans="3:22" s="5" customFormat="1" ht="12.75">
      <c r="C564" s="2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16"/>
      <c r="S564" s="4"/>
      <c r="T564" s="4"/>
      <c r="U564" s="4"/>
      <c r="V564" s="26"/>
    </row>
    <row r="565" spans="3:22" s="5" customFormat="1" ht="12.75">
      <c r="C565" s="2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16"/>
      <c r="S565" s="4"/>
      <c r="T565" s="4"/>
      <c r="U565" s="4"/>
      <c r="V565" s="26"/>
    </row>
    <row r="566" spans="3:22" s="5" customFormat="1" ht="12.75">
      <c r="C566" s="2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16"/>
      <c r="S566" s="4"/>
      <c r="T566" s="4"/>
      <c r="U566" s="4"/>
      <c r="V566" s="26"/>
    </row>
    <row r="567" spans="3:22" s="5" customFormat="1" ht="12.75">
      <c r="C567" s="2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16"/>
      <c r="S567" s="4"/>
      <c r="T567" s="4"/>
      <c r="U567" s="4"/>
      <c r="V567" s="26"/>
    </row>
    <row r="568" spans="3:22" s="5" customFormat="1" ht="12.75">
      <c r="C568" s="2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16"/>
      <c r="S568" s="4"/>
      <c r="T568" s="4"/>
      <c r="U568" s="4"/>
      <c r="V568" s="26"/>
    </row>
    <row r="569" spans="3:22" s="5" customFormat="1" ht="12.75">
      <c r="C569" s="2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16"/>
      <c r="S569" s="4"/>
      <c r="T569" s="4"/>
      <c r="U569" s="4"/>
      <c r="V569" s="26"/>
    </row>
    <row r="570" spans="3:22" s="5" customFormat="1" ht="12.75">
      <c r="C570" s="2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16"/>
      <c r="S570" s="4"/>
      <c r="T570" s="4"/>
      <c r="U570" s="4"/>
      <c r="V570" s="26"/>
    </row>
    <row r="571" spans="3:22" s="5" customFormat="1" ht="12.75">
      <c r="C571" s="2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16"/>
      <c r="S571" s="4"/>
      <c r="T571" s="4"/>
      <c r="U571" s="4"/>
      <c r="V571" s="26"/>
    </row>
    <row r="572" spans="3:22" s="5" customFormat="1" ht="12.75">
      <c r="C572" s="2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16"/>
      <c r="S572" s="4"/>
      <c r="T572" s="4"/>
      <c r="U572" s="4"/>
      <c r="V572" s="26"/>
    </row>
    <row r="573" spans="3:22" s="5" customFormat="1" ht="12.75">
      <c r="C573" s="2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16"/>
      <c r="S573" s="4"/>
      <c r="T573" s="4"/>
      <c r="U573" s="4"/>
      <c r="V573" s="26"/>
    </row>
    <row r="574" spans="3:22" s="5" customFormat="1" ht="12.75">
      <c r="C574" s="2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16"/>
      <c r="S574" s="4"/>
      <c r="T574" s="4"/>
      <c r="U574" s="4"/>
      <c r="V574" s="26"/>
    </row>
    <row r="575" spans="3:22" s="5" customFormat="1" ht="12.75">
      <c r="C575" s="2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16"/>
      <c r="S575" s="4"/>
      <c r="T575" s="4"/>
      <c r="U575" s="4"/>
      <c r="V575" s="26"/>
    </row>
    <row r="576" spans="3:22" s="5" customFormat="1" ht="12.75">
      <c r="C576" s="2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16"/>
      <c r="S576" s="4"/>
      <c r="T576" s="4"/>
      <c r="U576" s="4"/>
      <c r="V576" s="26"/>
    </row>
    <row r="577" spans="3:22" s="5" customFormat="1" ht="12.75">
      <c r="C577" s="2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16"/>
      <c r="S577" s="4"/>
      <c r="T577" s="4"/>
      <c r="U577" s="4"/>
      <c r="V577" s="26"/>
    </row>
    <row r="578" spans="3:22" s="5" customFormat="1" ht="12.75">
      <c r="C578" s="2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16"/>
      <c r="S578" s="4"/>
      <c r="T578" s="4"/>
      <c r="U578" s="4"/>
      <c r="V578" s="26"/>
    </row>
    <row r="579" spans="3:22" s="5" customFormat="1" ht="12.75">
      <c r="C579" s="2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16"/>
      <c r="S579" s="4"/>
      <c r="T579" s="4"/>
      <c r="U579" s="4"/>
      <c r="V579" s="26"/>
    </row>
    <row r="580" spans="3:22" s="5" customFormat="1" ht="12.75">
      <c r="C580" s="2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16"/>
      <c r="S580" s="4"/>
      <c r="T580" s="4"/>
      <c r="U580" s="4"/>
      <c r="V580" s="26"/>
    </row>
    <row r="581" spans="3:22" s="5" customFormat="1" ht="12.75">
      <c r="C581" s="2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16"/>
      <c r="S581" s="4"/>
      <c r="T581" s="4"/>
      <c r="U581" s="4"/>
      <c r="V581" s="26"/>
    </row>
    <row r="582" spans="3:22" s="5" customFormat="1" ht="12.75">
      <c r="C582" s="2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16"/>
      <c r="S582" s="4"/>
      <c r="T582" s="4"/>
      <c r="U582" s="4"/>
      <c r="V582" s="26"/>
    </row>
    <row r="583" spans="3:22" s="5" customFormat="1" ht="12.75">
      <c r="C583" s="2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16"/>
      <c r="S583" s="4"/>
      <c r="T583" s="4"/>
      <c r="U583" s="4"/>
      <c r="V583" s="26"/>
    </row>
    <row r="584" spans="3:22" s="5" customFormat="1" ht="12.75">
      <c r="C584" s="2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16"/>
      <c r="S584" s="4"/>
      <c r="T584" s="4"/>
      <c r="U584" s="4"/>
      <c r="V584" s="26"/>
    </row>
    <row r="585" spans="3:22" s="5" customFormat="1" ht="12.75">
      <c r="C585" s="2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16"/>
      <c r="S585" s="4"/>
      <c r="T585" s="4"/>
      <c r="U585" s="4"/>
      <c r="V585" s="26"/>
    </row>
    <row r="586" spans="3:22" s="5" customFormat="1" ht="12.75">
      <c r="C586" s="2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16"/>
      <c r="S586" s="4"/>
      <c r="T586" s="4"/>
      <c r="U586" s="4"/>
      <c r="V586" s="26"/>
    </row>
    <row r="587" spans="3:22" s="5" customFormat="1" ht="12.75">
      <c r="C587" s="2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16"/>
      <c r="S587" s="4"/>
      <c r="T587" s="4"/>
      <c r="U587" s="4"/>
      <c r="V587" s="26"/>
    </row>
    <row r="588" spans="3:22" s="5" customFormat="1" ht="12.75">
      <c r="C588" s="2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16"/>
      <c r="S588" s="4"/>
      <c r="T588" s="4"/>
      <c r="U588" s="4"/>
      <c r="V588" s="26"/>
    </row>
    <row r="589" spans="3:22" s="5" customFormat="1" ht="12.75">
      <c r="C589" s="2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16"/>
      <c r="S589" s="4"/>
      <c r="T589" s="4"/>
      <c r="U589" s="4"/>
      <c r="V589" s="26"/>
    </row>
    <row r="590" spans="3:22" s="5" customFormat="1" ht="12.75">
      <c r="C590" s="2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16"/>
      <c r="S590" s="4"/>
      <c r="T590" s="4"/>
      <c r="U590" s="4"/>
      <c r="V590" s="26"/>
    </row>
    <row r="591" spans="3:22" s="5" customFormat="1" ht="12.75">
      <c r="C591" s="2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16"/>
      <c r="S591" s="4"/>
      <c r="T591" s="4"/>
      <c r="U591" s="4"/>
      <c r="V591" s="26"/>
    </row>
    <row r="592" spans="3:22" s="5" customFormat="1" ht="12.75">
      <c r="C592" s="2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16"/>
      <c r="S592" s="4"/>
      <c r="T592" s="4"/>
      <c r="U592" s="4"/>
      <c r="V592" s="26"/>
    </row>
    <row r="593" spans="3:22" s="5" customFormat="1" ht="12.75">
      <c r="C593" s="2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16"/>
      <c r="S593" s="4"/>
      <c r="T593" s="4"/>
      <c r="U593" s="4"/>
      <c r="V593" s="26"/>
    </row>
    <row r="594" spans="3:22" s="5" customFormat="1" ht="12.75">
      <c r="C594" s="2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16"/>
      <c r="S594" s="4"/>
      <c r="T594" s="4"/>
      <c r="U594" s="4"/>
      <c r="V594" s="26"/>
    </row>
    <row r="595" spans="3:22" s="5" customFormat="1" ht="12.75">
      <c r="C595" s="2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16"/>
      <c r="S595" s="4"/>
      <c r="T595" s="4"/>
      <c r="U595" s="4"/>
      <c r="V595" s="26"/>
    </row>
    <row r="596" spans="3:22" s="5" customFormat="1" ht="12.75">
      <c r="C596" s="2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16"/>
      <c r="S596" s="4"/>
      <c r="T596" s="4"/>
      <c r="U596" s="4"/>
      <c r="V596" s="26"/>
    </row>
    <row r="597" spans="3:22" s="5" customFormat="1" ht="12.75">
      <c r="C597" s="2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16"/>
      <c r="S597" s="4"/>
      <c r="T597" s="4"/>
      <c r="U597" s="4"/>
      <c r="V597" s="26"/>
    </row>
    <row r="598" spans="3:22" s="5" customFormat="1" ht="12.75">
      <c r="C598" s="2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16"/>
      <c r="S598" s="4"/>
      <c r="T598" s="4"/>
      <c r="U598" s="4"/>
      <c r="V598" s="26"/>
    </row>
    <row r="599" spans="3:22" s="5" customFormat="1" ht="12.75">
      <c r="C599" s="2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16"/>
      <c r="S599" s="4"/>
      <c r="T599" s="4"/>
      <c r="U599" s="4"/>
      <c r="V599" s="26"/>
    </row>
    <row r="600" spans="3:22" s="5" customFormat="1" ht="12.75">
      <c r="C600" s="2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16"/>
      <c r="S600" s="4"/>
      <c r="T600" s="4"/>
      <c r="U600" s="4"/>
      <c r="V600" s="26"/>
    </row>
    <row r="601" spans="3:22" s="5" customFormat="1" ht="12.75">
      <c r="C601" s="2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16"/>
      <c r="S601" s="4"/>
      <c r="T601" s="4"/>
      <c r="U601" s="4"/>
      <c r="V601" s="26"/>
    </row>
    <row r="602" spans="3:22" s="5" customFormat="1" ht="12.75">
      <c r="C602" s="2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16"/>
      <c r="S602" s="4"/>
      <c r="T602" s="4"/>
      <c r="U602" s="4"/>
      <c r="V602" s="26"/>
    </row>
    <row r="603" spans="3:22" s="5" customFormat="1" ht="12.75">
      <c r="C603" s="2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16"/>
      <c r="S603" s="4"/>
      <c r="T603" s="4"/>
      <c r="U603" s="4"/>
      <c r="V603" s="26"/>
    </row>
    <row r="604" spans="3:22" s="5" customFormat="1" ht="12.75">
      <c r="C604" s="2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16"/>
      <c r="S604" s="4"/>
      <c r="T604" s="4"/>
      <c r="U604" s="4"/>
      <c r="V604" s="26"/>
    </row>
    <row r="605" spans="3:22" s="5" customFormat="1" ht="12.75">
      <c r="C605" s="2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16"/>
      <c r="S605" s="4"/>
      <c r="T605" s="4"/>
      <c r="U605" s="4"/>
      <c r="V605" s="26"/>
    </row>
    <row r="606" spans="3:22" s="5" customFormat="1" ht="12.75">
      <c r="C606" s="2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16"/>
      <c r="S606" s="4"/>
      <c r="T606" s="4"/>
      <c r="U606" s="4"/>
      <c r="V606" s="26"/>
    </row>
    <row r="607" spans="3:22" s="5" customFormat="1" ht="12.75">
      <c r="C607" s="2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16"/>
      <c r="S607" s="4"/>
      <c r="T607" s="4"/>
      <c r="U607" s="4"/>
      <c r="V607" s="26"/>
    </row>
    <row r="608" spans="3:22" s="5" customFormat="1" ht="12.75">
      <c r="C608" s="2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16"/>
      <c r="S608" s="4"/>
      <c r="T608" s="4"/>
      <c r="U608" s="4"/>
      <c r="V608" s="26"/>
    </row>
    <row r="609" spans="3:22" s="5" customFormat="1" ht="12.75">
      <c r="C609" s="2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16"/>
      <c r="S609" s="4"/>
      <c r="T609" s="4"/>
      <c r="U609" s="4"/>
      <c r="V609" s="26"/>
    </row>
    <row r="610" spans="3:22" s="5" customFormat="1" ht="12.75">
      <c r="C610" s="2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16"/>
      <c r="S610" s="4"/>
      <c r="T610" s="4"/>
      <c r="U610" s="4"/>
      <c r="V610" s="26"/>
    </row>
    <row r="611" spans="3:22" s="5" customFormat="1" ht="12.75">
      <c r="C611" s="2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16"/>
      <c r="S611" s="4"/>
      <c r="T611" s="4"/>
      <c r="U611" s="4"/>
      <c r="V611" s="26"/>
    </row>
    <row r="612" spans="3:22" s="5" customFormat="1" ht="12.75">
      <c r="C612" s="2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16"/>
      <c r="S612" s="4"/>
      <c r="T612" s="4"/>
      <c r="U612" s="4"/>
      <c r="V612" s="26"/>
    </row>
    <row r="613" spans="3:22" s="5" customFormat="1" ht="12.75">
      <c r="C613" s="2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16"/>
      <c r="S613" s="4"/>
      <c r="T613" s="4"/>
      <c r="U613" s="4"/>
      <c r="V613" s="26"/>
    </row>
    <row r="614" spans="3:22" s="5" customFormat="1" ht="12.75">
      <c r="C614" s="2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16"/>
      <c r="S614" s="4"/>
      <c r="T614" s="4"/>
      <c r="U614" s="4"/>
      <c r="V614" s="26"/>
    </row>
    <row r="615" spans="3:22" s="5" customFormat="1" ht="12.75">
      <c r="C615" s="2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16"/>
      <c r="S615" s="4"/>
      <c r="T615" s="4"/>
      <c r="U615" s="4"/>
      <c r="V615" s="26"/>
    </row>
    <row r="616" spans="3:22" s="5" customFormat="1" ht="12.75">
      <c r="C616" s="2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16"/>
      <c r="S616" s="4"/>
      <c r="T616" s="4"/>
      <c r="U616" s="4"/>
      <c r="V616" s="26"/>
    </row>
    <row r="617" spans="3:22" s="5" customFormat="1" ht="12.75">
      <c r="C617" s="2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16"/>
      <c r="S617" s="4"/>
      <c r="T617" s="4"/>
      <c r="U617" s="4"/>
      <c r="V617" s="26"/>
    </row>
    <row r="618" spans="3:22" s="5" customFormat="1" ht="12.75">
      <c r="C618" s="2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16"/>
      <c r="S618" s="4"/>
      <c r="T618" s="4"/>
      <c r="U618" s="4"/>
      <c r="V618" s="26"/>
    </row>
    <row r="619" spans="3:22" s="5" customFormat="1" ht="12.75">
      <c r="C619" s="2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16"/>
      <c r="S619" s="4"/>
      <c r="T619" s="4"/>
      <c r="U619" s="4"/>
      <c r="V619" s="26"/>
    </row>
    <row r="620" spans="3:22" s="5" customFormat="1" ht="12.75">
      <c r="C620" s="2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16"/>
      <c r="S620" s="4"/>
      <c r="T620" s="4"/>
      <c r="U620" s="4"/>
      <c r="V620" s="26"/>
    </row>
    <row r="621" spans="3:22" s="5" customFormat="1" ht="12.75">
      <c r="C621" s="2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16"/>
      <c r="S621" s="4"/>
      <c r="T621" s="4"/>
      <c r="U621" s="4"/>
      <c r="V621" s="26"/>
    </row>
    <row r="622" spans="3:22" s="5" customFormat="1" ht="12.75">
      <c r="C622" s="2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16"/>
      <c r="S622" s="4"/>
      <c r="T622" s="4"/>
      <c r="U622" s="4"/>
      <c r="V622" s="26"/>
    </row>
    <row r="623" spans="3:22" s="5" customFormat="1" ht="12.75">
      <c r="C623" s="2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16"/>
      <c r="S623" s="4"/>
      <c r="T623" s="4"/>
      <c r="U623" s="4"/>
      <c r="V623" s="26"/>
    </row>
    <row r="624" spans="3:22" s="5" customFormat="1" ht="12.75">
      <c r="C624" s="2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16"/>
      <c r="S624" s="4"/>
      <c r="T624" s="4"/>
      <c r="U624" s="4"/>
      <c r="V624" s="26"/>
    </row>
    <row r="625" spans="3:22" s="5" customFormat="1" ht="12.75">
      <c r="C625" s="2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16"/>
      <c r="S625" s="4"/>
      <c r="T625" s="4"/>
      <c r="U625" s="4"/>
      <c r="V625" s="26"/>
    </row>
    <row r="626" spans="3:22" s="5" customFormat="1" ht="12.75">
      <c r="C626" s="2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16"/>
      <c r="S626" s="4"/>
      <c r="T626" s="4"/>
      <c r="U626" s="4"/>
      <c r="V626" s="26"/>
    </row>
    <row r="627" spans="3:22" s="5" customFormat="1" ht="12.75">
      <c r="C627" s="2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16"/>
      <c r="S627" s="4"/>
      <c r="T627" s="4"/>
      <c r="U627" s="4"/>
      <c r="V627" s="26"/>
    </row>
    <row r="628" spans="3:22" s="5" customFormat="1" ht="12.75">
      <c r="C628" s="2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16"/>
      <c r="S628" s="4"/>
      <c r="T628" s="4"/>
      <c r="U628" s="4"/>
      <c r="V628" s="26"/>
    </row>
    <row r="629" spans="3:22" s="5" customFormat="1" ht="12.75">
      <c r="C629" s="2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16"/>
      <c r="S629" s="4"/>
      <c r="T629" s="4"/>
      <c r="U629" s="4"/>
      <c r="V629" s="26"/>
    </row>
    <row r="630" spans="3:22" s="5" customFormat="1" ht="12.75">
      <c r="C630" s="2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16"/>
      <c r="S630" s="4"/>
      <c r="T630" s="4"/>
      <c r="U630" s="4"/>
      <c r="V630" s="26"/>
    </row>
    <row r="631" spans="3:22" s="5" customFormat="1" ht="12.75">
      <c r="C631" s="2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16"/>
      <c r="S631" s="4"/>
      <c r="T631" s="4"/>
      <c r="U631" s="4"/>
      <c r="V631" s="26"/>
    </row>
    <row r="632" spans="3:22" s="5" customFormat="1" ht="12.75">
      <c r="C632" s="2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16"/>
      <c r="S632" s="4"/>
      <c r="T632" s="4"/>
      <c r="U632" s="4"/>
      <c r="V632" s="26"/>
    </row>
    <row r="633" spans="3:22" s="5" customFormat="1" ht="12.75">
      <c r="C633" s="2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16"/>
      <c r="S633" s="4"/>
      <c r="T633" s="4"/>
      <c r="U633" s="4"/>
      <c r="V633" s="26"/>
    </row>
    <row r="634" spans="3:22" s="5" customFormat="1" ht="12.75">
      <c r="C634" s="2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16"/>
      <c r="S634" s="4"/>
      <c r="T634" s="4"/>
      <c r="U634" s="4"/>
      <c r="V634" s="26"/>
    </row>
    <row r="635" spans="3:22" s="5" customFormat="1" ht="12.75">
      <c r="C635" s="2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16"/>
      <c r="S635" s="4"/>
      <c r="T635" s="4"/>
      <c r="U635" s="4"/>
      <c r="V635" s="26"/>
    </row>
    <row r="636" spans="3:22" s="5" customFormat="1" ht="12.75">
      <c r="C636" s="2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16"/>
      <c r="S636" s="4"/>
      <c r="T636" s="4"/>
      <c r="U636" s="4"/>
      <c r="V636" s="26"/>
    </row>
    <row r="637" spans="3:22" s="5" customFormat="1" ht="12.75">
      <c r="C637" s="2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16"/>
      <c r="S637" s="4"/>
      <c r="T637" s="4"/>
      <c r="U637" s="4"/>
      <c r="V637" s="26"/>
    </row>
    <row r="638" spans="3:22" s="5" customFormat="1" ht="12.75">
      <c r="C638" s="2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16"/>
      <c r="S638" s="4"/>
      <c r="T638" s="4"/>
      <c r="U638" s="4"/>
      <c r="V638" s="26"/>
    </row>
    <row r="639" spans="3:22" s="5" customFormat="1" ht="12.75">
      <c r="C639" s="2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16"/>
      <c r="S639" s="4"/>
      <c r="T639" s="4"/>
      <c r="U639" s="4"/>
      <c r="V639" s="26"/>
    </row>
    <row r="640" spans="3:22" s="5" customFormat="1" ht="12.75">
      <c r="C640" s="2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16"/>
      <c r="S640" s="4"/>
      <c r="T640" s="4"/>
      <c r="U640" s="4"/>
      <c r="V640" s="26"/>
    </row>
    <row r="641" spans="3:22" s="5" customFormat="1" ht="12.75">
      <c r="C641" s="2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16"/>
      <c r="S641" s="4"/>
      <c r="T641" s="4"/>
      <c r="U641" s="4"/>
      <c r="V641" s="26"/>
    </row>
    <row r="642" spans="3:22" s="5" customFormat="1" ht="12.75">
      <c r="C642" s="2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16"/>
      <c r="S642" s="4"/>
      <c r="T642" s="4"/>
      <c r="U642" s="4"/>
      <c r="V642" s="26"/>
    </row>
    <row r="643" spans="3:22" s="5" customFormat="1" ht="12.75">
      <c r="C643" s="2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16"/>
      <c r="S643" s="4"/>
      <c r="T643" s="4"/>
      <c r="U643" s="4"/>
      <c r="V643" s="26"/>
    </row>
    <row r="644" spans="3:22" s="5" customFormat="1" ht="12.75">
      <c r="C644" s="2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16"/>
      <c r="S644" s="4"/>
      <c r="T644" s="4"/>
      <c r="U644" s="4"/>
      <c r="V644" s="26"/>
    </row>
    <row r="645" spans="3:22" s="5" customFormat="1" ht="12.75">
      <c r="C645" s="2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16"/>
      <c r="S645" s="4"/>
      <c r="T645" s="4"/>
      <c r="U645" s="4"/>
      <c r="V645" s="26"/>
    </row>
    <row r="646" spans="3:22" s="5" customFormat="1" ht="12.75">
      <c r="C646" s="2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16"/>
      <c r="S646" s="4"/>
      <c r="T646" s="4"/>
      <c r="U646" s="4"/>
      <c r="V646" s="26"/>
    </row>
    <row r="647" spans="3:22" s="5" customFormat="1" ht="12.75">
      <c r="C647" s="2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16"/>
      <c r="S647" s="4"/>
      <c r="T647" s="4"/>
      <c r="U647" s="4"/>
      <c r="V647" s="26"/>
    </row>
    <row r="648" spans="3:22" s="5" customFormat="1" ht="12.75">
      <c r="C648" s="2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16"/>
      <c r="S648" s="4"/>
      <c r="T648" s="4"/>
      <c r="U648" s="4"/>
      <c r="V648" s="26"/>
    </row>
    <row r="649" spans="3:22" s="5" customFormat="1" ht="12.75">
      <c r="C649" s="2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16"/>
      <c r="S649" s="4"/>
      <c r="T649" s="4"/>
      <c r="U649" s="4"/>
      <c r="V649" s="26"/>
    </row>
    <row r="650" spans="3:22" s="5" customFormat="1" ht="12.75">
      <c r="C650" s="2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16"/>
      <c r="S650" s="4"/>
      <c r="T650" s="4"/>
      <c r="U650" s="4"/>
      <c r="V650" s="26"/>
    </row>
    <row r="651" spans="3:22" s="5" customFormat="1" ht="12.75">
      <c r="C651" s="2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16"/>
      <c r="S651" s="4"/>
      <c r="T651" s="4"/>
      <c r="U651" s="4"/>
      <c r="V651" s="26"/>
    </row>
    <row r="652" spans="3:22" s="5" customFormat="1" ht="12.75">
      <c r="C652" s="2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16"/>
      <c r="S652" s="4"/>
      <c r="T652" s="4"/>
      <c r="U652" s="4"/>
      <c r="V652" s="26"/>
    </row>
    <row r="653" spans="3:22" s="5" customFormat="1" ht="12.75">
      <c r="C653" s="2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16"/>
      <c r="S653" s="4"/>
      <c r="T653" s="4"/>
      <c r="U653" s="4"/>
      <c r="V653" s="26"/>
    </row>
    <row r="654" spans="3:22" s="5" customFormat="1" ht="12.75">
      <c r="C654" s="2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16"/>
      <c r="S654" s="4"/>
      <c r="T654" s="4"/>
      <c r="U654" s="4"/>
      <c r="V654" s="26"/>
    </row>
    <row r="655" spans="3:22" s="5" customFormat="1" ht="12.75">
      <c r="C655" s="2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16"/>
      <c r="S655" s="4"/>
      <c r="T655" s="4"/>
      <c r="U655" s="4"/>
      <c r="V655" s="26"/>
    </row>
    <row r="656" spans="3:22" s="5" customFormat="1" ht="12.75">
      <c r="C656" s="2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16"/>
      <c r="S656" s="4"/>
      <c r="T656" s="4"/>
      <c r="U656" s="4"/>
      <c r="V656" s="26"/>
    </row>
    <row r="657" spans="3:22" s="5" customFormat="1" ht="12.75">
      <c r="C657" s="2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16"/>
      <c r="S657" s="4"/>
      <c r="T657" s="4"/>
      <c r="U657" s="4"/>
      <c r="V657" s="26"/>
    </row>
    <row r="658" spans="3:22" s="5" customFormat="1" ht="12.75">
      <c r="C658" s="2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16"/>
      <c r="S658" s="4"/>
      <c r="T658" s="4"/>
      <c r="U658" s="4"/>
      <c r="V658" s="26"/>
    </row>
    <row r="659" spans="3:22" s="5" customFormat="1" ht="12.75">
      <c r="C659" s="2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16"/>
      <c r="S659" s="4"/>
      <c r="T659" s="4"/>
      <c r="U659" s="4"/>
      <c r="V659" s="26"/>
    </row>
    <row r="660" spans="3:22" s="5" customFormat="1" ht="12.75">
      <c r="C660" s="2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16"/>
      <c r="S660" s="4"/>
      <c r="T660" s="4"/>
      <c r="U660" s="4"/>
      <c r="V660" s="26"/>
    </row>
    <row r="661" spans="3:22" s="5" customFormat="1" ht="12.75">
      <c r="C661" s="2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16"/>
      <c r="S661" s="4"/>
      <c r="T661" s="4"/>
      <c r="U661" s="4"/>
      <c r="V661" s="26"/>
    </row>
    <row r="662" spans="3:22" s="5" customFormat="1" ht="12.75">
      <c r="C662" s="2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16"/>
      <c r="S662" s="4"/>
      <c r="T662" s="4"/>
      <c r="U662" s="4"/>
      <c r="V662" s="26"/>
    </row>
    <row r="663" spans="3:22" s="5" customFormat="1" ht="12.75">
      <c r="C663" s="2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16"/>
      <c r="S663" s="4"/>
      <c r="T663" s="4"/>
      <c r="U663" s="4"/>
      <c r="V663" s="26"/>
    </row>
    <row r="664" spans="3:22" s="5" customFormat="1" ht="12.75">
      <c r="C664" s="2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16"/>
      <c r="S664" s="4"/>
      <c r="T664" s="4"/>
      <c r="U664" s="4"/>
      <c r="V664" s="26"/>
    </row>
    <row r="665" spans="3:22" s="5" customFormat="1" ht="12.75">
      <c r="C665" s="23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16"/>
      <c r="S665" s="4"/>
      <c r="T665" s="4"/>
      <c r="U665" s="4"/>
      <c r="V665" s="26"/>
    </row>
    <row r="666" spans="3:22" s="5" customFormat="1" ht="12.75">
      <c r="C666" s="2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16"/>
      <c r="S666" s="4"/>
      <c r="T666" s="4"/>
      <c r="U666" s="4"/>
      <c r="V666" s="26"/>
    </row>
    <row r="667" spans="3:22" s="5" customFormat="1" ht="12.75">
      <c r="C667" s="2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16"/>
      <c r="S667" s="4"/>
      <c r="T667" s="4"/>
      <c r="U667" s="4"/>
      <c r="V667" s="26"/>
    </row>
    <row r="668" spans="3:22" s="5" customFormat="1" ht="12.75">
      <c r="C668" s="2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16"/>
      <c r="S668" s="4"/>
      <c r="T668" s="4"/>
      <c r="U668" s="4"/>
      <c r="V668" s="26"/>
    </row>
    <row r="669" spans="3:22" s="5" customFormat="1" ht="12.75">
      <c r="C669" s="2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16"/>
      <c r="S669" s="4"/>
      <c r="T669" s="4"/>
      <c r="U669" s="4"/>
      <c r="V669" s="26"/>
    </row>
    <row r="670" spans="3:22" s="5" customFormat="1" ht="12.75">
      <c r="C670" s="2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16"/>
      <c r="S670" s="4"/>
      <c r="T670" s="4"/>
      <c r="U670" s="4"/>
      <c r="V670" s="26"/>
    </row>
    <row r="671" spans="3:22" s="5" customFormat="1" ht="12.75">
      <c r="C671" s="2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16"/>
      <c r="S671" s="4"/>
      <c r="T671" s="4"/>
      <c r="U671" s="4"/>
      <c r="V671" s="26"/>
    </row>
    <row r="672" spans="3:22" s="5" customFormat="1" ht="12.75">
      <c r="C672" s="2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16"/>
      <c r="S672" s="4"/>
      <c r="T672" s="4"/>
      <c r="U672" s="4"/>
      <c r="V672" s="26"/>
    </row>
    <row r="673" spans="3:22" s="5" customFormat="1" ht="12.75">
      <c r="C673" s="2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16"/>
      <c r="S673" s="4"/>
      <c r="T673" s="4"/>
      <c r="U673" s="4"/>
      <c r="V673" s="26"/>
    </row>
    <row r="674" spans="3:22" s="5" customFormat="1" ht="12.75">
      <c r="C674" s="2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16"/>
      <c r="S674" s="4"/>
      <c r="T674" s="4"/>
      <c r="U674" s="4"/>
      <c r="V674" s="26"/>
    </row>
    <row r="675" spans="3:22" s="5" customFormat="1" ht="12.75">
      <c r="C675" s="2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16"/>
      <c r="S675" s="4"/>
      <c r="T675" s="4"/>
      <c r="U675" s="4"/>
      <c r="V675" s="26"/>
    </row>
    <row r="676" spans="3:22" s="5" customFormat="1" ht="12.75">
      <c r="C676" s="2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16"/>
      <c r="S676" s="4"/>
      <c r="T676" s="4"/>
      <c r="U676" s="4"/>
      <c r="V676" s="26"/>
    </row>
    <row r="677" spans="3:22" s="5" customFormat="1" ht="12.75">
      <c r="C677" s="2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16"/>
      <c r="S677" s="4"/>
      <c r="T677" s="4"/>
      <c r="U677" s="4"/>
      <c r="V677" s="26"/>
    </row>
    <row r="678" spans="3:22" s="5" customFormat="1" ht="12.75">
      <c r="C678" s="2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16"/>
      <c r="S678" s="4"/>
      <c r="T678" s="4"/>
      <c r="U678" s="4"/>
      <c r="V678" s="26"/>
    </row>
    <row r="679" spans="3:22" s="5" customFormat="1" ht="12.75">
      <c r="C679" s="2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16"/>
      <c r="S679" s="4"/>
      <c r="T679" s="4"/>
      <c r="U679" s="4"/>
      <c r="V679" s="26"/>
    </row>
    <row r="680" spans="3:22" s="5" customFormat="1" ht="12.75">
      <c r="C680" s="2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16"/>
      <c r="S680" s="4"/>
      <c r="T680" s="4"/>
      <c r="U680" s="4"/>
      <c r="V680" s="26"/>
    </row>
    <row r="681" spans="3:22" s="5" customFormat="1" ht="12.75">
      <c r="C681" s="2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16"/>
      <c r="S681" s="4"/>
      <c r="T681" s="4"/>
      <c r="U681" s="4"/>
      <c r="V681" s="26"/>
    </row>
    <row r="682" spans="3:22" s="5" customFormat="1" ht="12.75">
      <c r="C682" s="2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16"/>
      <c r="S682" s="4"/>
      <c r="T682" s="4"/>
      <c r="U682" s="4"/>
      <c r="V682" s="26"/>
    </row>
    <row r="683" spans="3:22" s="5" customFormat="1" ht="12.75">
      <c r="C683" s="2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16"/>
      <c r="S683" s="4"/>
      <c r="T683" s="4"/>
      <c r="U683" s="4"/>
      <c r="V683" s="26"/>
    </row>
    <row r="684" spans="3:22" s="5" customFormat="1" ht="12.75">
      <c r="C684" s="2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16"/>
      <c r="S684" s="4"/>
      <c r="T684" s="4"/>
      <c r="U684" s="4"/>
      <c r="V684" s="26"/>
    </row>
    <row r="685" spans="3:22" s="5" customFormat="1" ht="12.75">
      <c r="C685" s="2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16"/>
      <c r="S685" s="4"/>
      <c r="T685" s="4"/>
      <c r="U685" s="4"/>
      <c r="V685" s="26"/>
    </row>
    <row r="686" spans="3:22" s="5" customFormat="1" ht="12.75">
      <c r="C686" s="23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16"/>
      <c r="S686" s="4"/>
      <c r="T686" s="4"/>
      <c r="U686" s="4"/>
      <c r="V686" s="26"/>
    </row>
    <row r="687" spans="3:22" s="5" customFormat="1" ht="12.75">
      <c r="C687" s="2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16"/>
      <c r="S687" s="4"/>
      <c r="T687" s="4"/>
      <c r="U687" s="4"/>
      <c r="V687" s="26"/>
    </row>
    <row r="688" spans="3:22" s="5" customFormat="1" ht="12.75">
      <c r="C688" s="2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16"/>
      <c r="S688" s="4"/>
      <c r="T688" s="4"/>
      <c r="U688" s="4"/>
      <c r="V688" s="26"/>
    </row>
    <row r="689" spans="3:22" s="5" customFormat="1" ht="12.75">
      <c r="C689" s="23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16"/>
      <c r="S689" s="4"/>
      <c r="T689" s="4"/>
      <c r="U689" s="4"/>
      <c r="V689" s="26"/>
    </row>
    <row r="690" spans="3:22" s="5" customFormat="1" ht="12.75">
      <c r="C690" s="2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16"/>
      <c r="S690" s="4"/>
      <c r="T690" s="4"/>
      <c r="U690" s="4"/>
      <c r="V690" s="26"/>
    </row>
    <row r="691" spans="3:22" s="5" customFormat="1" ht="12.75">
      <c r="C691" s="2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16"/>
      <c r="S691" s="4"/>
      <c r="T691" s="4"/>
      <c r="U691" s="4"/>
      <c r="V691" s="26"/>
    </row>
    <row r="692" spans="3:22" s="5" customFormat="1" ht="12.75">
      <c r="C692" s="2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16"/>
      <c r="S692" s="4"/>
      <c r="T692" s="4"/>
      <c r="U692" s="4"/>
      <c r="V692" s="26"/>
    </row>
    <row r="693" spans="3:22" s="5" customFormat="1" ht="12.75">
      <c r="C693" s="2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16"/>
      <c r="S693" s="4"/>
      <c r="T693" s="4"/>
      <c r="U693" s="4"/>
      <c r="V693" s="26"/>
    </row>
    <row r="694" spans="3:22" s="5" customFormat="1" ht="12.75">
      <c r="C694" s="2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16"/>
      <c r="S694" s="4"/>
      <c r="T694" s="4"/>
      <c r="U694" s="4"/>
      <c r="V694" s="26"/>
    </row>
    <row r="695" spans="3:22" s="5" customFormat="1" ht="12.75">
      <c r="C695" s="2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16"/>
      <c r="S695" s="4"/>
      <c r="T695" s="4"/>
      <c r="U695" s="4"/>
      <c r="V695" s="26"/>
    </row>
    <row r="696" spans="3:22" s="5" customFormat="1" ht="12.75">
      <c r="C696" s="2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16"/>
      <c r="S696" s="4"/>
      <c r="T696" s="4"/>
      <c r="U696" s="4"/>
      <c r="V696" s="26"/>
    </row>
    <row r="697" spans="3:22" s="5" customFormat="1" ht="12.75">
      <c r="C697" s="23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16"/>
      <c r="S697" s="4"/>
      <c r="T697" s="4"/>
      <c r="U697" s="4"/>
      <c r="V697" s="26"/>
    </row>
    <row r="698" spans="3:22" s="5" customFormat="1" ht="12.75">
      <c r="C698" s="2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16"/>
      <c r="S698" s="4"/>
      <c r="T698" s="4"/>
      <c r="U698" s="4"/>
      <c r="V698" s="26"/>
    </row>
    <row r="699" spans="3:22" s="5" customFormat="1" ht="12.75">
      <c r="C699" s="2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16"/>
      <c r="S699" s="4"/>
      <c r="T699" s="4"/>
      <c r="U699" s="4"/>
      <c r="V699" s="26"/>
    </row>
    <row r="700" spans="3:22" s="5" customFormat="1" ht="12.75">
      <c r="C700" s="2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16"/>
      <c r="S700" s="4"/>
      <c r="T700" s="4"/>
      <c r="U700" s="4"/>
      <c r="V700" s="26"/>
    </row>
    <row r="701" spans="3:22" s="5" customFormat="1" ht="12.75">
      <c r="C701" s="2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16"/>
      <c r="S701" s="4"/>
      <c r="T701" s="4"/>
      <c r="U701" s="4"/>
      <c r="V701" s="26"/>
    </row>
    <row r="702" spans="3:22" s="5" customFormat="1" ht="12.75">
      <c r="C702" s="23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16"/>
      <c r="S702" s="4"/>
      <c r="T702" s="4"/>
      <c r="U702" s="4"/>
      <c r="V702" s="26"/>
    </row>
    <row r="703" spans="3:22" s="5" customFormat="1" ht="12.75">
      <c r="C703" s="2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16"/>
      <c r="S703" s="4"/>
      <c r="T703" s="4"/>
      <c r="U703" s="4"/>
      <c r="V703" s="26"/>
    </row>
    <row r="704" spans="3:22" s="5" customFormat="1" ht="12.75">
      <c r="C704" s="23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16"/>
      <c r="S704" s="4"/>
      <c r="T704" s="4"/>
      <c r="U704" s="4"/>
      <c r="V704" s="26"/>
    </row>
    <row r="705" spans="3:22" s="5" customFormat="1" ht="12.75">
      <c r="C705" s="2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16"/>
      <c r="S705" s="4"/>
      <c r="T705" s="4"/>
      <c r="U705" s="4"/>
      <c r="V705" s="26"/>
    </row>
    <row r="706" spans="3:22" s="5" customFormat="1" ht="12.75">
      <c r="C706" s="23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16"/>
      <c r="S706" s="4"/>
      <c r="T706" s="4"/>
      <c r="U706" s="4"/>
      <c r="V706" s="26"/>
    </row>
    <row r="707" spans="3:22" s="5" customFormat="1" ht="12.75">
      <c r="C707" s="2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16"/>
      <c r="S707" s="4"/>
      <c r="T707" s="4"/>
      <c r="U707" s="4"/>
      <c r="V707" s="26"/>
    </row>
    <row r="708" spans="3:22" s="5" customFormat="1" ht="12.75">
      <c r="C708" s="2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16"/>
      <c r="S708" s="4"/>
      <c r="T708" s="4"/>
      <c r="U708" s="4"/>
      <c r="V708" s="26"/>
    </row>
    <row r="709" spans="3:22" s="5" customFormat="1" ht="12.75">
      <c r="C709" s="2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16"/>
      <c r="S709" s="4"/>
      <c r="T709" s="4"/>
      <c r="U709" s="4"/>
      <c r="V709" s="26"/>
    </row>
    <row r="710" spans="3:22" s="5" customFormat="1" ht="12.75">
      <c r="C710" s="23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16"/>
      <c r="S710" s="4"/>
      <c r="T710" s="4"/>
      <c r="U710" s="4"/>
      <c r="V710" s="26"/>
    </row>
    <row r="711" spans="3:22" s="5" customFormat="1" ht="12.75">
      <c r="C711" s="23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16"/>
      <c r="S711" s="4"/>
      <c r="T711" s="4"/>
      <c r="U711" s="4"/>
      <c r="V711" s="26"/>
    </row>
    <row r="712" spans="3:22" s="5" customFormat="1" ht="12.75">
      <c r="C712" s="2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16"/>
      <c r="S712" s="4"/>
      <c r="T712" s="4"/>
      <c r="U712" s="4"/>
      <c r="V712" s="26"/>
    </row>
    <row r="713" spans="3:22" s="5" customFormat="1" ht="12.75">
      <c r="C713" s="2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16"/>
      <c r="S713" s="4"/>
      <c r="T713" s="4"/>
      <c r="U713" s="4"/>
      <c r="V713" s="26"/>
    </row>
    <row r="714" spans="3:22" s="5" customFormat="1" ht="12.75">
      <c r="C714" s="2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16"/>
      <c r="S714" s="4"/>
      <c r="T714" s="4"/>
      <c r="U714" s="4"/>
      <c r="V714" s="26"/>
    </row>
    <row r="715" spans="3:22" s="5" customFormat="1" ht="12.75">
      <c r="C715" s="23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16"/>
      <c r="S715" s="4"/>
      <c r="T715" s="4"/>
      <c r="U715" s="4"/>
      <c r="V715" s="26"/>
    </row>
    <row r="716" spans="3:22" s="5" customFormat="1" ht="12.75">
      <c r="C716" s="23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16"/>
      <c r="S716" s="4"/>
      <c r="T716" s="4"/>
      <c r="U716" s="4"/>
      <c r="V716" s="26"/>
    </row>
    <row r="717" spans="3:22" s="5" customFormat="1" ht="12.75">
      <c r="C717" s="23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16"/>
      <c r="S717" s="4"/>
      <c r="T717" s="4"/>
      <c r="U717" s="4"/>
      <c r="V717" s="26"/>
    </row>
    <row r="718" spans="3:22" s="5" customFormat="1" ht="12.75">
      <c r="C718" s="23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16"/>
      <c r="S718" s="4"/>
      <c r="T718" s="4"/>
      <c r="U718" s="4"/>
      <c r="V718" s="26"/>
    </row>
    <row r="719" spans="3:22" s="5" customFormat="1" ht="12.75">
      <c r="C719" s="23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16"/>
      <c r="S719" s="4"/>
      <c r="T719" s="4"/>
      <c r="U719" s="4"/>
      <c r="V719" s="26"/>
    </row>
    <row r="720" spans="3:22" s="5" customFormat="1" ht="12.75">
      <c r="C720" s="23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16"/>
      <c r="S720" s="4"/>
      <c r="T720" s="4"/>
      <c r="U720" s="4"/>
      <c r="V720" s="26"/>
    </row>
    <row r="721" spans="3:22" s="5" customFormat="1" ht="12.75">
      <c r="C721" s="23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16"/>
      <c r="S721" s="4"/>
      <c r="T721" s="4"/>
      <c r="U721" s="4"/>
      <c r="V721" s="26"/>
    </row>
    <row r="722" spans="3:22" s="5" customFormat="1" ht="12.75">
      <c r="C722" s="23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16"/>
      <c r="S722" s="4"/>
      <c r="T722" s="4"/>
      <c r="U722" s="4"/>
      <c r="V722" s="26"/>
    </row>
    <row r="723" spans="3:22" s="5" customFormat="1" ht="12.75">
      <c r="C723" s="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16"/>
      <c r="S723" s="4"/>
      <c r="T723" s="4"/>
      <c r="U723" s="4"/>
      <c r="V723" s="26"/>
    </row>
    <row r="724" spans="3:22" s="5" customFormat="1" ht="12.75">
      <c r="C724" s="2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16"/>
      <c r="S724" s="4"/>
      <c r="T724" s="4"/>
      <c r="U724" s="4"/>
      <c r="V724" s="26"/>
    </row>
    <row r="725" spans="3:22" s="5" customFormat="1" ht="12.75">
      <c r="C725" s="23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16"/>
      <c r="S725" s="4"/>
      <c r="T725" s="4"/>
      <c r="U725" s="4"/>
      <c r="V725" s="26"/>
    </row>
    <row r="726" spans="3:22" s="5" customFormat="1" ht="12.75">
      <c r="C726" s="23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16"/>
      <c r="S726" s="4"/>
      <c r="T726" s="4"/>
      <c r="U726" s="4"/>
      <c r="V726" s="26"/>
    </row>
    <row r="727" spans="3:22" s="5" customFormat="1" ht="12.75">
      <c r="C727" s="23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16"/>
      <c r="S727" s="4"/>
      <c r="T727" s="4"/>
      <c r="U727" s="4"/>
      <c r="V727" s="26"/>
    </row>
    <row r="728" spans="3:22" s="5" customFormat="1" ht="12.75">
      <c r="C728" s="23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16"/>
      <c r="S728" s="4"/>
      <c r="T728" s="4"/>
      <c r="U728" s="4"/>
      <c r="V728" s="26"/>
    </row>
    <row r="729" spans="3:22" s="5" customFormat="1" ht="12.75">
      <c r="C729" s="23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16"/>
      <c r="S729" s="4"/>
      <c r="T729" s="4"/>
      <c r="U729" s="4"/>
      <c r="V729" s="26"/>
    </row>
    <row r="730" spans="3:22" s="5" customFormat="1" ht="12.75">
      <c r="C730" s="23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16"/>
      <c r="S730" s="4"/>
      <c r="T730" s="4"/>
      <c r="U730" s="4"/>
      <c r="V730" s="26"/>
    </row>
    <row r="731" spans="3:22" s="5" customFormat="1" ht="12.75">
      <c r="C731" s="23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16"/>
      <c r="S731" s="4"/>
      <c r="T731" s="4"/>
      <c r="U731" s="4"/>
      <c r="V731" s="26"/>
    </row>
    <row r="732" spans="3:22" s="5" customFormat="1" ht="12.75">
      <c r="C732" s="23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16"/>
      <c r="S732" s="4"/>
      <c r="T732" s="4"/>
      <c r="U732" s="4"/>
      <c r="V732" s="26"/>
    </row>
    <row r="733" spans="3:22" s="5" customFormat="1" ht="12.75">
      <c r="C733" s="2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16"/>
      <c r="S733" s="4"/>
      <c r="T733" s="4"/>
      <c r="U733" s="4"/>
      <c r="V733" s="26"/>
    </row>
    <row r="734" spans="3:22" s="5" customFormat="1" ht="12.75">
      <c r="C734" s="23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16"/>
      <c r="S734" s="4"/>
      <c r="T734" s="4"/>
      <c r="U734" s="4"/>
      <c r="V734" s="26"/>
    </row>
    <row r="735" spans="3:22" s="5" customFormat="1" ht="12.75">
      <c r="C735" s="23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16"/>
      <c r="S735" s="4"/>
      <c r="T735" s="4"/>
      <c r="U735" s="4"/>
      <c r="V735" s="26"/>
    </row>
    <row r="736" spans="3:22" s="5" customFormat="1" ht="12.75">
      <c r="C736" s="23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16"/>
      <c r="S736" s="4"/>
      <c r="T736" s="4"/>
      <c r="U736" s="4"/>
      <c r="V736" s="26"/>
    </row>
    <row r="737" spans="3:22" s="5" customFormat="1" ht="12.75">
      <c r="C737" s="23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16"/>
      <c r="S737" s="4"/>
      <c r="T737" s="4"/>
      <c r="U737" s="4"/>
      <c r="V737" s="26"/>
    </row>
    <row r="738" spans="3:22" s="5" customFormat="1" ht="12.75">
      <c r="C738" s="23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16"/>
      <c r="S738" s="4"/>
      <c r="T738" s="4"/>
      <c r="U738" s="4"/>
      <c r="V738" s="26"/>
    </row>
    <row r="739" spans="3:22" s="5" customFormat="1" ht="12.75">
      <c r="C739" s="23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16"/>
      <c r="S739" s="4"/>
      <c r="T739" s="4"/>
      <c r="U739" s="4"/>
      <c r="V739" s="26"/>
    </row>
    <row r="740" spans="3:22" s="5" customFormat="1" ht="12.75">
      <c r="C740" s="23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16"/>
      <c r="S740" s="4"/>
      <c r="T740" s="4"/>
      <c r="U740" s="4"/>
      <c r="V740" s="26"/>
    </row>
    <row r="741" spans="3:22" s="5" customFormat="1" ht="12.75">
      <c r="C741" s="23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16"/>
      <c r="S741" s="4"/>
      <c r="T741" s="4"/>
      <c r="U741" s="4"/>
      <c r="V741" s="26"/>
    </row>
    <row r="742" spans="3:22" s="5" customFormat="1" ht="12.75">
      <c r="C742" s="23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16"/>
      <c r="S742" s="4"/>
      <c r="T742" s="4"/>
      <c r="U742" s="4"/>
      <c r="V742" s="26"/>
    </row>
    <row r="743" spans="3:22" s="5" customFormat="1" ht="12.75">
      <c r="C743" s="2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16"/>
      <c r="S743" s="4"/>
      <c r="T743" s="4"/>
      <c r="U743" s="4"/>
      <c r="V743" s="26"/>
    </row>
    <row r="744" spans="3:22" s="5" customFormat="1" ht="12.75">
      <c r="C744" s="23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16"/>
      <c r="S744" s="4"/>
      <c r="T744" s="4"/>
      <c r="U744" s="4"/>
      <c r="V744" s="26"/>
    </row>
    <row r="745" spans="3:22" s="5" customFormat="1" ht="12.75">
      <c r="C745" s="2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16"/>
      <c r="S745" s="4"/>
      <c r="T745" s="4"/>
      <c r="U745" s="4"/>
      <c r="V745" s="26"/>
    </row>
    <row r="746" spans="3:22" s="5" customFormat="1" ht="12.75">
      <c r="C746" s="23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16"/>
      <c r="S746" s="4"/>
      <c r="T746" s="4"/>
      <c r="U746" s="4"/>
      <c r="V746" s="26"/>
    </row>
    <row r="747" spans="3:22" s="5" customFormat="1" ht="12.75">
      <c r="C747" s="2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16"/>
      <c r="S747" s="4"/>
      <c r="T747" s="4"/>
      <c r="U747" s="4"/>
      <c r="V747" s="26"/>
    </row>
    <row r="748" spans="3:22" s="5" customFormat="1" ht="12.75">
      <c r="C748" s="2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16"/>
      <c r="S748" s="4"/>
      <c r="T748" s="4"/>
      <c r="U748" s="4"/>
      <c r="V748" s="26"/>
    </row>
    <row r="749" spans="3:22" s="5" customFormat="1" ht="12.75">
      <c r="C749" s="23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16"/>
      <c r="S749" s="4"/>
      <c r="T749" s="4"/>
      <c r="U749" s="4"/>
      <c r="V749" s="26"/>
    </row>
    <row r="750" spans="3:22" s="5" customFormat="1" ht="12.75">
      <c r="C750" s="23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16"/>
      <c r="S750" s="4"/>
      <c r="T750" s="4"/>
      <c r="U750" s="4"/>
      <c r="V750" s="26"/>
    </row>
    <row r="751" spans="3:22" s="5" customFormat="1" ht="12.75">
      <c r="C751" s="23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16"/>
      <c r="S751" s="4"/>
      <c r="T751" s="4"/>
      <c r="U751" s="4"/>
      <c r="V751" s="26"/>
    </row>
    <row r="752" spans="3:22" s="5" customFormat="1" ht="12.75">
      <c r="C752" s="23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16"/>
      <c r="S752" s="4"/>
      <c r="T752" s="4"/>
      <c r="U752" s="4"/>
      <c r="V752" s="26"/>
    </row>
    <row r="753" spans="3:22" s="5" customFormat="1" ht="12.75">
      <c r="C753" s="2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16"/>
      <c r="S753" s="4"/>
      <c r="T753" s="4"/>
      <c r="U753" s="4"/>
      <c r="V753" s="26"/>
    </row>
    <row r="754" spans="3:22" s="5" customFormat="1" ht="12.75">
      <c r="C754" s="2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16"/>
      <c r="S754" s="4"/>
      <c r="T754" s="4"/>
      <c r="U754" s="4"/>
      <c r="V754" s="26"/>
    </row>
    <row r="755" spans="3:22" s="5" customFormat="1" ht="12.75">
      <c r="C755" s="23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16"/>
      <c r="S755" s="4"/>
      <c r="T755" s="4"/>
      <c r="U755" s="4"/>
      <c r="V755" s="26"/>
    </row>
    <row r="756" spans="3:22" s="5" customFormat="1" ht="12.75">
      <c r="C756" s="23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16"/>
      <c r="S756" s="4"/>
      <c r="T756" s="4"/>
      <c r="U756" s="4"/>
      <c r="V756" s="26"/>
    </row>
    <row r="757" spans="3:22" s="5" customFormat="1" ht="12.75">
      <c r="C757" s="23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16"/>
      <c r="S757" s="4"/>
      <c r="T757" s="4"/>
      <c r="U757" s="4"/>
      <c r="V757" s="26"/>
    </row>
    <row r="758" spans="3:22" s="5" customFormat="1" ht="12.75">
      <c r="C758" s="23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16"/>
      <c r="S758" s="4"/>
      <c r="T758" s="4"/>
      <c r="U758" s="4"/>
      <c r="V758" s="26"/>
    </row>
    <row r="759" spans="3:22" s="5" customFormat="1" ht="12.75">
      <c r="C759" s="23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16"/>
      <c r="S759" s="4"/>
      <c r="T759" s="4"/>
      <c r="U759" s="4"/>
      <c r="V759" s="26"/>
    </row>
    <row r="760" spans="3:22" s="5" customFormat="1" ht="12.75">
      <c r="C760" s="23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16"/>
      <c r="S760" s="4"/>
      <c r="T760" s="4"/>
      <c r="U760" s="4"/>
      <c r="V760" s="26"/>
    </row>
    <row r="761" spans="3:22" s="5" customFormat="1" ht="12.75">
      <c r="C761" s="23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16"/>
      <c r="S761" s="4"/>
      <c r="T761" s="4"/>
      <c r="U761" s="4"/>
      <c r="V761" s="26"/>
    </row>
    <row r="762" spans="3:22" s="5" customFormat="1" ht="12.75">
      <c r="C762" s="23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16"/>
      <c r="S762" s="4"/>
      <c r="T762" s="4"/>
      <c r="U762" s="4"/>
      <c r="V762" s="26"/>
    </row>
    <row r="763" spans="3:22" s="5" customFormat="1" ht="12.75">
      <c r="C763" s="2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16"/>
      <c r="S763" s="4"/>
      <c r="T763" s="4"/>
      <c r="U763" s="4"/>
      <c r="V763" s="26"/>
    </row>
    <row r="764" spans="3:22" s="5" customFormat="1" ht="12.75">
      <c r="C764" s="23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16"/>
      <c r="S764" s="4"/>
      <c r="T764" s="4"/>
      <c r="U764" s="4"/>
      <c r="V764" s="26"/>
    </row>
    <row r="765" spans="3:22" s="5" customFormat="1" ht="12.75">
      <c r="C765" s="23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16"/>
      <c r="S765" s="4"/>
      <c r="T765" s="4"/>
      <c r="U765" s="4"/>
      <c r="V765" s="26"/>
    </row>
    <row r="766" spans="3:22" s="5" customFormat="1" ht="12.75">
      <c r="C766" s="23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16"/>
      <c r="S766" s="4"/>
      <c r="T766" s="4"/>
      <c r="U766" s="4"/>
      <c r="V766" s="26"/>
    </row>
    <row r="767" spans="3:22" s="5" customFormat="1" ht="12.75">
      <c r="C767" s="23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16"/>
      <c r="S767" s="4"/>
      <c r="T767" s="4"/>
      <c r="U767" s="4"/>
      <c r="V767" s="26"/>
    </row>
    <row r="768" spans="3:22" s="5" customFormat="1" ht="12.75">
      <c r="C768" s="23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16"/>
      <c r="S768" s="4"/>
      <c r="T768" s="4"/>
      <c r="U768" s="4"/>
      <c r="V768" s="26"/>
    </row>
    <row r="769" spans="3:22" s="5" customFormat="1" ht="12.75">
      <c r="C769" s="23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16"/>
      <c r="S769" s="4"/>
      <c r="T769" s="4"/>
      <c r="U769" s="4"/>
      <c r="V769" s="26"/>
    </row>
    <row r="770" spans="3:22" s="5" customFormat="1" ht="12.75">
      <c r="C770" s="23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16"/>
      <c r="S770" s="4"/>
      <c r="T770" s="4"/>
      <c r="U770" s="4"/>
      <c r="V770" s="26"/>
    </row>
    <row r="771" spans="3:22" s="5" customFormat="1" ht="12.75">
      <c r="C771" s="23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16"/>
      <c r="S771" s="4"/>
      <c r="T771" s="4"/>
      <c r="U771" s="4"/>
      <c r="V771" s="26"/>
    </row>
    <row r="772" spans="3:22" s="5" customFormat="1" ht="12.75">
      <c r="C772" s="23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16"/>
      <c r="S772" s="4"/>
      <c r="T772" s="4"/>
      <c r="U772" s="4"/>
      <c r="V772" s="26"/>
    </row>
    <row r="773" spans="3:22" s="5" customFormat="1" ht="12.75">
      <c r="C773" s="2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16"/>
      <c r="S773" s="4"/>
      <c r="T773" s="4"/>
      <c r="U773" s="4"/>
      <c r="V773" s="26"/>
    </row>
    <row r="774" spans="3:22" s="5" customFormat="1" ht="12.75">
      <c r="C774" s="23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16"/>
      <c r="S774" s="4"/>
      <c r="T774" s="4"/>
      <c r="U774" s="4"/>
      <c r="V774" s="26"/>
    </row>
    <row r="775" spans="3:22" s="5" customFormat="1" ht="12.75">
      <c r="C775" s="23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16"/>
      <c r="S775" s="4"/>
      <c r="T775" s="4"/>
      <c r="U775" s="4"/>
      <c r="V775" s="26"/>
    </row>
    <row r="776" spans="3:22" s="5" customFormat="1" ht="12.75">
      <c r="C776" s="23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16"/>
      <c r="S776" s="4"/>
      <c r="T776" s="4"/>
      <c r="U776" s="4"/>
      <c r="V776" s="26"/>
    </row>
    <row r="777" spans="3:22" s="5" customFormat="1" ht="12.75">
      <c r="C777" s="23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16"/>
      <c r="S777" s="4"/>
      <c r="T777" s="4"/>
      <c r="U777" s="4"/>
      <c r="V777" s="26"/>
    </row>
    <row r="778" spans="3:22" s="5" customFormat="1" ht="12.75">
      <c r="C778" s="23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16"/>
      <c r="S778" s="4"/>
      <c r="T778" s="4"/>
      <c r="U778" s="4"/>
      <c r="V778" s="26"/>
    </row>
    <row r="779" spans="3:22" s="5" customFormat="1" ht="12.75">
      <c r="C779" s="23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16"/>
      <c r="S779" s="4"/>
      <c r="T779" s="4"/>
      <c r="U779" s="4"/>
      <c r="V779" s="26"/>
    </row>
    <row r="780" spans="3:22" s="5" customFormat="1" ht="12.75">
      <c r="C780" s="23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16"/>
      <c r="S780" s="4"/>
      <c r="T780" s="4"/>
      <c r="U780" s="4"/>
      <c r="V780" s="26"/>
    </row>
    <row r="781" spans="3:22" s="5" customFormat="1" ht="12.75">
      <c r="C781" s="23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16"/>
      <c r="S781" s="4"/>
      <c r="T781" s="4"/>
      <c r="U781" s="4"/>
      <c r="V781" s="26"/>
    </row>
    <row r="782" spans="3:22" s="5" customFormat="1" ht="12.75">
      <c r="C782" s="23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16"/>
      <c r="S782" s="4"/>
      <c r="T782" s="4"/>
      <c r="U782" s="4"/>
      <c r="V782" s="26"/>
    </row>
    <row r="783" spans="3:22" s="5" customFormat="1" ht="12.75">
      <c r="C783" s="23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16"/>
      <c r="S783" s="4"/>
      <c r="T783" s="4"/>
      <c r="U783" s="4"/>
      <c r="V783" s="26"/>
    </row>
    <row r="784" spans="3:22" s="5" customFormat="1" ht="12.75">
      <c r="C784" s="2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16"/>
      <c r="S784" s="4"/>
      <c r="T784" s="4"/>
      <c r="U784" s="4"/>
      <c r="V784" s="26"/>
    </row>
    <row r="785" spans="3:22" s="5" customFormat="1" ht="12.75">
      <c r="C785" s="23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16"/>
      <c r="S785" s="4"/>
      <c r="T785" s="4"/>
      <c r="U785" s="4"/>
      <c r="V785" s="26"/>
    </row>
    <row r="786" spans="3:22" s="5" customFormat="1" ht="12.75">
      <c r="C786" s="23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16"/>
      <c r="S786" s="4"/>
      <c r="T786" s="4"/>
      <c r="U786" s="4"/>
      <c r="V786" s="26"/>
    </row>
    <row r="787" spans="3:22" s="5" customFormat="1" ht="12.75">
      <c r="C787" s="23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16"/>
      <c r="S787" s="4"/>
      <c r="T787" s="4"/>
      <c r="U787" s="4"/>
      <c r="V787" s="26"/>
    </row>
    <row r="788" spans="3:22" s="5" customFormat="1" ht="12.75">
      <c r="C788" s="23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16"/>
      <c r="S788" s="4"/>
      <c r="T788" s="4"/>
      <c r="U788" s="4"/>
      <c r="V788" s="26"/>
    </row>
    <row r="789" spans="3:22" s="5" customFormat="1" ht="12.75">
      <c r="C789" s="23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16"/>
      <c r="S789" s="4"/>
      <c r="T789" s="4"/>
      <c r="U789" s="4"/>
      <c r="V789" s="26"/>
    </row>
    <row r="790" spans="3:22" s="5" customFormat="1" ht="12.75">
      <c r="C790" s="23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16"/>
      <c r="S790" s="4"/>
      <c r="T790" s="4"/>
      <c r="U790" s="4"/>
      <c r="V790" s="26"/>
    </row>
    <row r="791" spans="3:22" s="5" customFormat="1" ht="12.75">
      <c r="C791" s="23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16"/>
      <c r="S791" s="4"/>
      <c r="T791" s="4"/>
      <c r="U791" s="4"/>
      <c r="V791" s="26"/>
    </row>
    <row r="792" spans="3:22" s="5" customFormat="1" ht="12.75">
      <c r="C792" s="23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16"/>
      <c r="S792" s="4"/>
      <c r="T792" s="4"/>
      <c r="U792" s="4"/>
      <c r="V792" s="26"/>
    </row>
    <row r="793" spans="3:22" s="5" customFormat="1" ht="12.75">
      <c r="C793" s="2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16"/>
      <c r="S793" s="4"/>
      <c r="T793" s="4"/>
      <c r="U793" s="4"/>
      <c r="V793" s="26"/>
    </row>
    <row r="794" spans="3:22" s="5" customFormat="1" ht="12.75">
      <c r="C794" s="23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16"/>
      <c r="S794" s="4"/>
      <c r="T794" s="4"/>
      <c r="U794" s="4"/>
      <c r="V794" s="26"/>
    </row>
    <row r="795" spans="3:22" s="5" customFormat="1" ht="12.75">
      <c r="C795" s="23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16"/>
      <c r="S795" s="4"/>
      <c r="T795" s="4"/>
      <c r="U795" s="4"/>
      <c r="V795" s="26"/>
    </row>
    <row r="796" spans="3:22" s="5" customFormat="1" ht="12.75">
      <c r="C796" s="23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16"/>
      <c r="S796" s="4"/>
      <c r="T796" s="4"/>
      <c r="U796" s="4"/>
      <c r="V796" s="26"/>
    </row>
    <row r="797" spans="3:22" s="5" customFormat="1" ht="12.75">
      <c r="C797" s="23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16"/>
      <c r="S797" s="4"/>
      <c r="T797" s="4"/>
      <c r="U797" s="4"/>
      <c r="V797" s="26"/>
    </row>
    <row r="798" spans="3:22" s="5" customFormat="1" ht="12.75">
      <c r="C798" s="23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16"/>
      <c r="S798" s="4"/>
      <c r="T798" s="4"/>
      <c r="U798" s="4"/>
      <c r="V798" s="26"/>
    </row>
    <row r="799" spans="3:22" s="5" customFormat="1" ht="12.75">
      <c r="C799" s="23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16"/>
      <c r="S799" s="4"/>
      <c r="T799" s="4"/>
      <c r="U799" s="4"/>
      <c r="V799" s="26"/>
    </row>
    <row r="800" spans="3:22" s="5" customFormat="1" ht="12.75">
      <c r="C800" s="23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16"/>
      <c r="S800" s="4"/>
      <c r="T800" s="4"/>
      <c r="U800" s="4"/>
      <c r="V800" s="26"/>
    </row>
    <row r="801" spans="3:22" s="5" customFormat="1" ht="12.75">
      <c r="C801" s="23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16"/>
      <c r="S801" s="4"/>
      <c r="T801" s="4"/>
      <c r="U801" s="4"/>
      <c r="V801" s="26"/>
    </row>
    <row r="802" spans="3:22" s="5" customFormat="1" ht="12.75">
      <c r="C802" s="23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16"/>
      <c r="S802" s="4"/>
      <c r="T802" s="4"/>
      <c r="U802" s="4"/>
      <c r="V802" s="26"/>
    </row>
    <row r="803" spans="3:22" s="5" customFormat="1" ht="12.75">
      <c r="C803" s="2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16"/>
      <c r="S803" s="4"/>
      <c r="T803" s="4"/>
      <c r="U803" s="4"/>
      <c r="V803" s="26"/>
    </row>
    <row r="804" spans="3:22" s="5" customFormat="1" ht="12.75">
      <c r="C804" s="23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16"/>
      <c r="S804" s="4"/>
      <c r="T804" s="4"/>
      <c r="U804" s="4"/>
      <c r="V804" s="26"/>
    </row>
    <row r="805" spans="3:22" s="5" customFormat="1" ht="12.75">
      <c r="C805" s="23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16"/>
      <c r="S805" s="4"/>
      <c r="T805" s="4"/>
      <c r="U805" s="4"/>
      <c r="V805" s="26"/>
    </row>
    <row r="806" spans="3:22" s="5" customFormat="1" ht="12.75">
      <c r="C806" s="23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16"/>
      <c r="S806" s="4"/>
      <c r="T806" s="4"/>
      <c r="U806" s="4"/>
      <c r="V806" s="26"/>
    </row>
    <row r="807" spans="3:22" s="5" customFormat="1" ht="12.75">
      <c r="C807" s="23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16"/>
      <c r="S807" s="4"/>
      <c r="T807" s="4"/>
      <c r="U807" s="4"/>
      <c r="V807" s="26"/>
    </row>
    <row r="808" spans="3:22" s="5" customFormat="1" ht="12.75">
      <c r="C808" s="23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16"/>
      <c r="S808" s="4"/>
      <c r="T808" s="4"/>
      <c r="U808" s="4"/>
      <c r="V808" s="26"/>
    </row>
    <row r="809" spans="3:22" s="5" customFormat="1" ht="12.75">
      <c r="C809" s="23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16"/>
      <c r="S809" s="4"/>
      <c r="T809" s="4"/>
      <c r="U809" s="4"/>
      <c r="V809" s="26"/>
    </row>
    <row r="810" spans="3:22" s="5" customFormat="1" ht="12.75">
      <c r="C810" s="23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16"/>
      <c r="S810" s="4"/>
      <c r="T810" s="4"/>
      <c r="U810" s="4"/>
      <c r="V810" s="26"/>
    </row>
    <row r="811" spans="3:22" s="5" customFormat="1" ht="12.75">
      <c r="C811" s="23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16"/>
      <c r="S811" s="4"/>
      <c r="T811" s="4"/>
      <c r="U811" s="4"/>
      <c r="V811" s="26"/>
    </row>
    <row r="812" spans="3:22" s="5" customFormat="1" ht="12.75">
      <c r="C812" s="2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16"/>
      <c r="S812" s="4"/>
      <c r="T812" s="4"/>
      <c r="U812" s="4"/>
      <c r="V812" s="26"/>
    </row>
    <row r="813" spans="3:22" s="5" customFormat="1" ht="12.75">
      <c r="C813" s="2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16"/>
      <c r="S813" s="4"/>
      <c r="T813" s="4"/>
      <c r="U813" s="4"/>
      <c r="V813" s="26"/>
    </row>
    <row r="814" spans="3:22" s="5" customFormat="1" ht="12.75">
      <c r="C814" s="23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16"/>
      <c r="S814" s="4"/>
      <c r="T814" s="4"/>
      <c r="U814" s="4"/>
      <c r="V814" s="26"/>
    </row>
    <row r="815" spans="3:22" s="5" customFormat="1" ht="12.75">
      <c r="C815" s="23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16"/>
      <c r="S815" s="4"/>
      <c r="T815" s="4"/>
      <c r="U815" s="4"/>
      <c r="V815" s="26"/>
    </row>
    <row r="816" spans="3:22" s="5" customFormat="1" ht="12.75">
      <c r="C816" s="23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16"/>
      <c r="S816" s="4"/>
      <c r="T816" s="4"/>
      <c r="U816" s="4"/>
      <c r="V816" s="26"/>
    </row>
    <row r="817" spans="3:22" s="5" customFormat="1" ht="12.75">
      <c r="C817" s="23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16"/>
      <c r="S817" s="4"/>
      <c r="T817" s="4"/>
      <c r="U817" s="4"/>
      <c r="V817" s="26"/>
    </row>
    <row r="818" spans="3:22" s="5" customFormat="1" ht="12.75">
      <c r="C818" s="23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16"/>
      <c r="S818" s="4"/>
      <c r="T818" s="4"/>
      <c r="U818" s="4"/>
      <c r="V818" s="26"/>
    </row>
    <row r="819" spans="3:22" s="5" customFormat="1" ht="12.75">
      <c r="C819" s="23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16"/>
      <c r="S819" s="4"/>
      <c r="T819" s="4"/>
      <c r="U819" s="4"/>
      <c r="V819" s="26"/>
    </row>
    <row r="820" spans="3:22" s="5" customFormat="1" ht="12.75">
      <c r="C820" s="23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16"/>
      <c r="S820" s="4"/>
      <c r="T820" s="4"/>
      <c r="U820" s="4"/>
      <c r="V820" s="26"/>
    </row>
    <row r="821" spans="3:22" s="5" customFormat="1" ht="12.75">
      <c r="C821" s="23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16"/>
      <c r="S821" s="4"/>
      <c r="T821" s="4"/>
      <c r="U821" s="4"/>
      <c r="V821" s="26"/>
    </row>
    <row r="822" spans="3:22" s="5" customFormat="1" ht="12.75">
      <c r="C822" s="23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16"/>
      <c r="S822" s="4"/>
      <c r="T822" s="4"/>
      <c r="U822" s="4"/>
      <c r="V822" s="26"/>
    </row>
    <row r="823" spans="3:22" s="5" customFormat="1" ht="12.75">
      <c r="C823" s="23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16"/>
      <c r="S823" s="4"/>
      <c r="T823" s="4"/>
      <c r="U823" s="4"/>
      <c r="V823" s="26"/>
    </row>
    <row r="824" spans="3:22" s="5" customFormat="1" ht="12.75">
      <c r="C824" s="23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16"/>
      <c r="S824" s="4"/>
      <c r="T824" s="4"/>
      <c r="U824" s="4"/>
      <c r="V824" s="26"/>
    </row>
    <row r="825" spans="3:22" s="5" customFormat="1" ht="12.75">
      <c r="C825" s="23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16"/>
      <c r="S825" s="4"/>
      <c r="T825" s="4"/>
      <c r="U825" s="4"/>
      <c r="V825" s="26"/>
    </row>
    <row r="826" spans="3:22" s="5" customFormat="1" ht="12.75">
      <c r="C826" s="23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16"/>
      <c r="S826" s="4"/>
      <c r="T826" s="4"/>
      <c r="U826" s="4"/>
      <c r="V826" s="26"/>
    </row>
    <row r="827" spans="3:22" s="5" customFormat="1" ht="12.75">
      <c r="C827" s="23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16"/>
      <c r="S827" s="4"/>
      <c r="T827" s="4"/>
      <c r="U827" s="4"/>
      <c r="V827" s="26"/>
    </row>
    <row r="828" spans="3:22" s="5" customFormat="1" ht="12.75">
      <c r="C828" s="23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16"/>
      <c r="S828" s="4"/>
      <c r="T828" s="4"/>
      <c r="U828" s="4"/>
      <c r="V828" s="26"/>
    </row>
    <row r="829" spans="3:22" s="5" customFormat="1" ht="12.75">
      <c r="C829" s="23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16"/>
      <c r="S829" s="4"/>
      <c r="T829" s="4"/>
      <c r="U829" s="4"/>
      <c r="V829" s="26"/>
    </row>
    <row r="830" spans="3:22" s="5" customFormat="1" ht="12.75">
      <c r="C830" s="23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16"/>
      <c r="S830" s="4"/>
      <c r="T830" s="4"/>
      <c r="U830" s="4"/>
      <c r="V830" s="26"/>
    </row>
    <row r="831" spans="3:22" s="5" customFormat="1" ht="12.75">
      <c r="C831" s="23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16"/>
      <c r="S831" s="4"/>
      <c r="T831" s="4"/>
      <c r="U831" s="4"/>
      <c r="V831" s="26"/>
    </row>
    <row r="832" spans="3:22" s="5" customFormat="1" ht="12.75">
      <c r="C832" s="23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16"/>
      <c r="S832" s="4"/>
      <c r="T832" s="4"/>
      <c r="U832" s="4"/>
      <c r="V832" s="26"/>
    </row>
    <row r="833" spans="3:22" s="5" customFormat="1" ht="12.75">
      <c r="C833" s="2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16"/>
      <c r="S833" s="4"/>
      <c r="T833" s="4"/>
      <c r="U833" s="4"/>
      <c r="V833" s="26"/>
    </row>
    <row r="834" spans="3:22" s="5" customFormat="1" ht="12.75">
      <c r="C834" s="23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16"/>
      <c r="S834" s="4"/>
      <c r="T834" s="4"/>
      <c r="U834" s="4"/>
      <c r="V834" s="26"/>
    </row>
    <row r="835" spans="3:22" s="5" customFormat="1" ht="12.75">
      <c r="C835" s="23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16"/>
      <c r="S835" s="4"/>
      <c r="T835" s="4"/>
      <c r="U835" s="4"/>
      <c r="V835" s="26"/>
    </row>
    <row r="836" spans="3:22" s="5" customFormat="1" ht="12.75">
      <c r="C836" s="23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16"/>
      <c r="S836" s="4"/>
      <c r="T836" s="4"/>
      <c r="U836" s="4"/>
      <c r="V836" s="26"/>
    </row>
    <row r="837" spans="3:22" s="5" customFormat="1" ht="12.75">
      <c r="C837" s="23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16"/>
      <c r="S837" s="4"/>
      <c r="T837" s="4"/>
      <c r="U837" s="4"/>
      <c r="V837" s="26"/>
    </row>
    <row r="838" spans="3:22" s="5" customFormat="1" ht="12.75">
      <c r="C838" s="23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16"/>
      <c r="S838" s="4"/>
      <c r="T838" s="4"/>
      <c r="U838" s="4"/>
      <c r="V838" s="26"/>
    </row>
    <row r="839" spans="3:22" s="5" customFormat="1" ht="12.75">
      <c r="C839" s="23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16"/>
      <c r="S839" s="4"/>
      <c r="T839" s="4"/>
      <c r="U839" s="4"/>
      <c r="V839" s="26"/>
    </row>
    <row r="840" spans="3:22" s="5" customFormat="1" ht="12.75">
      <c r="C840" s="23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16"/>
      <c r="S840" s="4"/>
      <c r="T840" s="4"/>
      <c r="U840" s="4"/>
      <c r="V840" s="26"/>
    </row>
    <row r="841" spans="3:22" s="5" customFormat="1" ht="12.75">
      <c r="C841" s="23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16"/>
      <c r="S841" s="4"/>
      <c r="T841" s="4"/>
      <c r="U841" s="4"/>
      <c r="V841" s="26"/>
    </row>
    <row r="842" spans="3:22" s="5" customFormat="1" ht="12.75">
      <c r="C842" s="23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16"/>
      <c r="S842" s="4"/>
      <c r="T842" s="4"/>
      <c r="U842" s="4"/>
      <c r="V842" s="26"/>
    </row>
    <row r="843" spans="3:22" s="5" customFormat="1" ht="12.75">
      <c r="C843" s="2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16"/>
      <c r="S843" s="4"/>
      <c r="T843" s="4"/>
      <c r="U843" s="4"/>
      <c r="V843" s="26"/>
    </row>
    <row r="844" spans="3:22" s="5" customFormat="1" ht="12.75">
      <c r="C844" s="23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16"/>
      <c r="S844" s="4"/>
      <c r="T844" s="4"/>
      <c r="U844" s="4"/>
      <c r="V844" s="26"/>
    </row>
    <row r="845" spans="3:22" s="5" customFormat="1" ht="12.75">
      <c r="C845" s="23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16"/>
      <c r="S845" s="4"/>
      <c r="T845" s="4"/>
      <c r="U845" s="4"/>
      <c r="V845" s="26"/>
    </row>
    <row r="846" spans="3:22" s="5" customFormat="1" ht="12.75">
      <c r="C846" s="23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16"/>
      <c r="S846" s="4"/>
      <c r="T846" s="4"/>
      <c r="U846" s="4"/>
      <c r="V846" s="26"/>
    </row>
    <row r="847" spans="3:22" s="5" customFormat="1" ht="12.75">
      <c r="C847" s="23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16"/>
      <c r="S847" s="4"/>
      <c r="T847" s="4"/>
      <c r="U847" s="4"/>
      <c r="V847" s="26"/>
    </row>
    <row r="848" spans="3:22" s="5" customFormat="1" ht="12.75">
      <c r="C848" s="23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16"/>
      <c r="S848" s="4"/>
      <c r="T848" s="4"/>
      <c r="U848" s="4"/>
      <c r="V848" s="26"/>
    </row>
    <row r="849" spans="3:22" s="5" customFormat="1" ht="12.75">
      <c r="C849" s="23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16"/>
      <c r="S849" s="4"/>
      <c r="T849" s="4"/>
      <c r="U849" s="4"/>
      <c r="V849" s="26"/>
    </row>
    <row r="850" spans="3:22" s="5" customFormat="1" ht="12.75">
      <c r="C850" s="23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16"/>
      <c r="S850" s="4"/>
      <c r="T850" s="4"/>
      <c r="U850" s="4"/>
      <c r="V850" s="26"/>
    </row>
    <row r="851" spans="3:22" s="5" customFormat="1" ht="12.75">
      <c r="C851" s="23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16"/>
      <c r="S851" s="4"/>
      <c r="T851" s="4"/>
      <c r="U851" s="4"/>
      <c r="V851" s="26"/>
    </row>
    <row r="852" spans="3:22" s="5" customFormat="1" ht="12.75">
      <c r="C852" s="23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16"/>
      <c r="S852" s="4"/>
      <c r="T852" s="4"/>
      <c r="U852" s="4"/>
      <c r="V852" s="26"/>
    </row>
    <row r="853" spans="3:22" s="5" customFormat="1" ht="12.75">
      <c r="C853" s="2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16"/>
      <c r="S853" s="4"/>
      <c r="T853" s="4"/>
      <c r="U853" s="4"/>
      <c r="V853" s="26"/>
    </row>
    <row r="854" spans="3:22" s="5" customFormat="1" ht="12.75">
      <c r="C854" s="23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16"/>
      <c r="S854" s="4"/>
      <c r="T854" s="4"/>
      <c r="U854" s="4"/>
      <c r="V854" s="26"/>
    </row>
    <row r="855" spans="3:22" s="5" customFormat="1" ht="12.75">
      <c r="C855" s="23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16"/>
      <c r="S855" s="4"/>
      <c r="T855" s="4"/>
      <c r="U855" s="4"/>
      <c r="V855" s="26"/>
    </row>
    <row r="856" spans="3:22" s="5" customFormat="1" ht="12.75">
      <c r="C856" s="23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16"/>
      <c r="S856" s="4"/>
      <c r="T856" s="4"/>
      <c r="U856" s="4"/>
      <c r="V856" s="26"/>
    </row>
    <row r="857" spans="3:22" s="5" customFormat="1" ht="12.75">
      <c r="C857" s="23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16"/>
      <c r="S857" s="4"/>
      <c r="T857" s="4"/>
      <c r="U857" s="4"/>
      <c r="V857" s="26"/>
    </row>
    <row r="858" spans="3:22" s="5" customFormat="1" ht="12.75">
      <c r="C858" s="23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16"/>
      <c r="S858" s="4"/>
      <c r="T858" s="4"/>
      <c r="U858" s="4"/>
      <c r="V858" s="26"/>
    </row>
    <row r="859" spans="3:22" s="5" customFormat="1" ht="12.75">
      <c r="C859" s="23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16"/>
      <c r="S859" s="4"/>
      <c r="T859" s="4"/>
      <c r="U859" s="4"/>
      <c r="V859" s="26"/>
    </row>
    <row r="860" spans="3:22" s="5" customFormat="1" ht="12.75">
      <c r="C860" s="23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16"/>
      <c r="S860" s="4"/>
      <c r="T860" s="4"/>
      <c r="U860" s="4"/>
      <c r="V860" s="26"/>
    </row>
    <row r="861" spans="3:22" s="5" customFormat="1" ht="12.75">
      <c r="C861" s="23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16"/>
      <c r="S861" s="4"/>
      <c r="T861" s="4"/>
      <c r="U861" s="4"/>
      <c r="V861" s="26"/>
    </row>
    <row r="862" spans="3:22" s="5" customFormat="1" ht="12.75">
      <c r="C862" s="23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16"/>
      <c r="S862" s="4"/>
      <c r="T862" s="4"/>
      <c r="U862" s="4"/>
      <c r="V862" s="26"/>
    </row>
    <row r="863" spans="3:22" s="5" customFormat="1" ht="12.75">
      <c r="C863" s="2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16"/>
      <c r="S863" s="4"/>
      <c r="T863" s="4"/>
      <c r="U863" s="4"/>
      <c r="V863" s="26"/>
    </row>
    <row r="864" spans="3:22" s="5" customFormat="1" ht="12.75">
      <c r="C864" s="23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16"/>
      <c r="S864" s="4"/>
      <c r="T864" s="4"/>
      <c r="U864" s="4"/>
      <c r="V864" s="26"/>
    </row>
    <row r="865" spans="3:22" s="5" customFormat="1" ht="12.75">
      <c r="C865" s="23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16"/>
      <c r="S865" s="4"/>
      <c r="T865" s="4"/>
      <c r="U865" s="4"/>
      <c r="V865" s="26"/>
    </row>
    <row r="866" spans="3:22" s="5" customFormat="1" ht="12.75">
      <c r="C866" s="23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16"/>
      <c r="S866" s="4"/>
      <c r="T866" s="4"/>
      <c r="U866" s="4"/>
      <c r="V866" s="26"/>
    </row>
    <row r="867" spans="3:22" s="5" customFormat="1" ht="12.75">
      <c r="C867" s="23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16"/>
      <c r="S867" s="4"/>
      <c r="T867" s="4"/>
      <c r="U867" s="4"/>
      <c r="V867" s="26"/>
    </row>
    <row r="868" spans="3:22" s="5" customFormat="1" ht="12.75">
      <c r="C868" s="23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16"/>
      <c r="S868" s="4"/>
      <c r="T868" s="4"/>
      <c r="U868" s="4"/>
      <c r="V868" s="26"/>
    </row>
    <row r="869" spans="3:22" s="5" customFormat="1" ht="12.75">
      <c r="C869" s="23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16"/>
      <c r="S869" s="4"/>
      <c r="T869" s="4"/>
      <c r="U869" s="4"/>
      <c r="V869" s="26"/>
    </row>
    <row r="870" spans="3:22" s="5" customFormat="1" ht="12.75">
      <c r="C870" s="23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16"/>
      <c r="S870" s="4"/>
      <c r="T870" s="4"/>
      <c r="U870" s="4"/>
      <c r="V870" s="26"/>
    </row>
    <row r="871" spans="3:22" s="5" customFormat="1" ht="12.75">
      <c r="C871" s="23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16"/>
      <c r="S871" s="4"/>
      <c r="T871" s="4"/>
      <c r="U871" s="4"/>
      <c r="V871" s="26"/>
    </row>
    <row r="872" spans="3:22" s="5" customFormat="1" ht="12.75">
      <c r="C872" s="23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16"/>
      <c r="S872" s="4"/>
      <c r="T872" s="4"/>
      <c r="U872" s="4"/>
      <c r="V872" s="26"/>
    </row>
    <row r="873" spans="3:22" s="5" customFormat="1" ht="12.75">
      <c r="C873" s="2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16"/>
      <c r="S873" s="4"/>
      <c r="T873" s="4"/>
      <c r="U873" s="4"/>
      <c r="V873" s="26"/>
    </row>
    <row r="874" spans="3:22" s="5" customFormat="1" ht="12.75">
      <c r="C874" s="23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16"/>
      <c r="S874" s="4"/>
      <c r="T874" s="4"/>
      <c r="U874" s="4"/>
      <c r="V874" s="26"/>
    </row>
    <row r="875" spans="3:22" s="5" customFormat="1" ht="12.75">
      <c r="C875" s="23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16"/>
      <c r="S875" s="4"/>
      <c r="T875" s="4"/>
      <c r="U875" s="4"/>
      <c r="V875" s="26"/>
    </row>
    <row r="876" spans="3:22" s="5" customFormat="1" ht="12.75">
      <c r="C876" s="23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16"/>
      <c r="S876" s="4"/>
      <c r="T876" s="4"/>
      <c r="U876" s="4"/>
      <c r="V876" s="26"/>
    </row>
    <row r="877" spans="3:22" s="5" customFormat="1" ht="12.75">
      <c r="C877" s="23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16"/>
      <c r="S877" s="4"/>
      <c r="T877" s="4"/>
      <c r="U877" s="4"/>
      <c r="V877" s="26"/>
    </row>
    <row r="878" spans="3:22" s="5" customFormat="1" ht="12.75">
      <c r="C878" s="23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16"/>
      <c r="S878" s="4"/>
      <c r="T878" s="4"/>
      <c r="U878" s="4"/>
      <c r="V878" s="26"/>
    </row>
    <row r="879" spans="3:22" s="5" customFormat="1" ht="12.75">
      <c r="C879" s="23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16"/>
      <c r="S879" s="4"/>
      <c r="T879" s="4"/>
      <c r="U879" s="4"/>
      <c r="V879" s="26"/>
    </row>
    <row r="880" spans="3:22" s="5" customFormat="1" ht="12.75">
      <c r="C880" s="23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16"/>
      <c r="S880" s="4"/>
      <c r="T880" s="4"/>
      <c r="U880" s="4"/>
      <c r="V880" s="26"/>
    </row>
    <row r="881" spans="3:22" s="5" customFormat="1" ht="12.75">
      <c r="C881" s="23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16"/>
      <c r="S881" s="4"/>
      <c r="T881" s="4"/>
      <c r="U881" s="4"/>
      <c r="V881" s="26"/>
    </row>
    <row r="882" spans="3:22" s="5" customFormat="1" ht="12.75">
      <c r="C882" s="23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16"/>
      <c r="S882" s="4"/>
      <c r="T882" s="4"/>
      <c r="U882" s="4"/>
      <c r="V882" s="26"/>
    </row>
    <row r="883" spans="3:22" s="5" customFormat="1" ht="12.75">
      <c r="C883" s="2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16"/>
      <c r="S883" s="4"/>
      <c r="T883" s="4"/>
      <c r="U883" s="4"/>
      <c r="V883" s="26"/>
    </row>
    <row r="884" spans="3:22" s="5" customFormat="1" ht="12.75">
      <c r="C884" s="23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16"/>
      <c r="S884" s="4"/>
      <c r="T884" s="4"/>
      <c r="U884" s="4"/>
      <c r="V884" s="26"/>
    </row>
    <row r="885" spans="3:22" s="5" customFormat="1" ht="12.75">
      <c r="C885" s="23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16"/>
      <c r="S885" s="4"/>
      <c r="T885" s="4"/>
      <c r="U885" s="4"/>
      <c r="V885" s="26"/>
    </row>
    <row r="886" spans="3:22" s="5" customFormat="1" ht="12.75">
      <c r="C886" s="23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16"/>
      <c r="S886" s="4"/>
      <c r="T886" s="4"/>
      <c r="U886" s="4"/>
      <c r="V886" s="26"/>
    </row>
    <row r="887" spans="3:22" s="5" customFormat="1" ht="12.75">
      <c r="C887" s="23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16"/>
      <c r="S887" s="4"/>
      <c r="T887" s="4"/>
      <c r="U887" s="4"/>
      <c r="V887" s="26"/>
    </row>
    <row r="888" spans="3:22" s="5" customFormat="1" ht="12.75">
      <c r="C888" s="23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16"/>
      <c r="S888" s="4"/>
      <c r="T888" s="4"/>
      <c r="U888" s="4"/>
      <c r="V888" s="26"/>
    </row>
    <row r="889" spans="3:22" s="5" customFormat="1" ht="12.75">
      <c r="C889" s="23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16"/>
      <c r="S889" s="4"/>
      <c r="T889" s="4"/>
      <c r="U889" s="4"/>
      <c r="V889" s="26"/>
    </row>
    <row r="890" spans="3:22" s="5" customFormat="1" ht="12.75">
      <c r="C890" s="23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16"/>
      <c r="S890" s="4"/>
      <c r="T890" s="4"/>
      <c r="U890" s="4"/>
      <c r="V890" s="26"/>
    </row>
    <row r="891" spans="3:22" s="5" customFormat="1" ht="12.75">
      <c r="C891" s="23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16"/>
      <c r="S891" s="4"/>
      <c r="T891" s="4"/>
      <c r="U891" s="4"/>
      <c r="V891" s="26"/>
    </row>
    <row r="892" spans="3:22" s="5" customFormat="1" ht="12.75">
      <c r="C892" s="23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16"/>
      <c r="S892" s="4"/>
      <c r="T892" s="4"/>
      <c r="U892" s="4"/>
      <c r="V892" s="26"/>
    </row>
    <row r="893" spans="3:22" s="5" customFormat="1" ht="12.75">
      <c r="C893" s="2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16"/>
      <c r="S893" s="4"/>
      <c r="T893" s="4"/>
      <c r="U893" s="4"/>
      <c r="V893" s="26"/>
    </row>
    <row r="894" spans="3:22" s="5" customFormat="1" ht="12.75">
      <c r="C894" s="23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16"/>
      <c r="S894" s="4"/>
      <c r="T894" s="4"/>
      <c r="U894" s="4"/>
      <c r="V894" s="26"/>
    </row>
    <row r="895" spans="3:22" s="5" customFormat="1" ht="12.75">
      <c r="C895" s="23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16"/>
      <c r="S895" s="4"/>
      <c r="T895" s="4"/>
      <c r="U895" s="4"/>
      <c r="V895" s="26"/>
    </row>
    <row r="896" spans="3:22" s="5" customFormat="1" ht="12.75">
      <c r="C896" s="23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16"/>
      <c r="S896" s="4"/>
      <c r="T896" s="4"/>
      <c r="U896" s="4"/>
      <c r="V896" s="26"/>
    </row>
    <row r="897" spans="3:22" s="5" customFormat="1" ht="12.75">
      <c r="C897" s="23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16"/>
      <c r="S897" s="4"/>
      <c r="T897" s="4"/>
      <c r="U897" s="4"/>
      <c r="V897" s="26"/>
    </row>
    <row r="898" spans="3:22" s="5" customFormat="1" ht="12.75">
      <c r="C898" s="23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16"/>
      <c r="S898" s="4"/>
      <c r="T898" s="4"/>
      <c r="U898" s="4"/>
      <c r="V898" s="26"/>
    </row>
    <row r="899" spans="3:22" s="5" customFormat="1" ht="12.75">
      <c r="C899" s="23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16"/>
      <c r="S899" s="4"/>
      <c r="T899" s="4"/>
      <c r="U899" s="4"/>
      <c r="V899" s="26"/>
    </row>
    <row r="900" spans="3:22" s="5" customFormat="1" ht="12.75">
      <c r="C900" s="23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16"/>
      <c r="S900" s="4"/>
      <c r="T900" s="4"/>
      <c r="U900" s="4"/>
      <c r="V900" s="26"/>
    </row>
    <row r="901" spans="3:22" s="5" customFormat="1" ht="12.75">
      <c r="C901" s="23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16"/>
      <c r="S901" s="4"/>
      <c r="T901" s="4"/>
      <c r="U901" s="4"/>
      <c r="V901" s="26"/>
    </row>
    <row r="902" spans="3:22" s="5" customFormat="1" ht="12.75">
      <c r="C902" s="23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16"/>
      <c r="S902" s="4"/>
      <c r="T902" s="4"/>
      <c r="U902" s="4"/>
      <c r="V902" s="26"/>
    </row>
    <row r="903" spans="3:22" s="5" customFormat="1" ht="12.75">
      <c r="C903" s="2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16"/>
      <c r="S903" s="4"/>
      <c r="T903" s="4"/>
      <c r="U903" s="4"/>
      <c r="V903" s="26"/>
    </row>
    <row r="904" spans="3:22" s="5" customFormat="1" ht="12.75">
      <c r="C904" s="23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16"/>
      <c r="S904" s="4"/>
      <c r="T904" s="4"/>
      <c r="U904" s="4"/>
      <c r="V904" s="26"/>
    </row>
    <row r="905" spans="3:22" s="5" customFormat="1" ht="12.75">
      <c r="C905" s="23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16"/>
      <c r="S905" s="4"/>
      <c r="T905" s="4"/>
      <c r="U905" s="4"/>
      <c r="V905" s="26"/>
    </row>
    <row r="906" spans="3:22" s="5" customFormat="1" ht="12.75">
      <c r="C906" s="23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16"/>
      <c r="S906" s="4"/>
      <c r="T906" s="4"/>
      <c r="U906" s="4"/>
      <c r="V906" s="26"/>
    </row>
    <row r="907" spans="3:22" s="5" customFormat="1" ht="12.75">
      <c r="C907" s="23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16"/>
      <c r="S907" s="4"/>
      <c r="T907" s="4"/>
      <c r="U907" s="4"/>
      <c r="V907" s="26"/>
    </row>
    <row r="908" spans="3:22" s="5" customFormat="1" ht="12.75">
      <c r="C908" s="23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16"/>
      <c r="S908" s="4"/>
      <c r="T908" s="4"/>
      <c r="U908" s="4"/>
      <c r="V908" s="26"/>
    </row>
    <row r="909" spans="3:22" s="5" customFormat="1" ht="12.75">
      <c r="C909" s="23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16"/>
      <c r="S909" s="4"/>
      <c r="T909" s="4"/>
      <c r="U909" s="4"/>
      <c r="V909" s="26"/>
    </row>
    <row r="910" spans="3:22" s="5" customFormat="1" ht="12.75">
      <c r="C910" s="23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16"/>
      <c r="S910" s="4"/>
      <c r="T910" s="4"/>
      <c r="U910" s="4"/>
      <c r="V910" s="26"/>
    </row>
    <row r="911" spans="3:22" s="5" customFormat="1" ht="12.75">
      <c r="C911" s="23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16"/>
      <c r="S911" s="4"/>
      <c r="T911" s="4"/>
      <c r="U911" s="4"/>
      <c r="V911" s="26"/>
    </row>
    <row r="912" spans="3:22" s="5" customFormat="1" ht="12.75">
      <c r="C912" s="23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16"/>
      <c r="S912" s="4"/>
      <c r="T912" s="4"/>
      <c r="U912" s="4"/>
      <c r="V912" s="26"/>
    </row>
    <row r="913" spans="3:22" s="5" customFormat="1" ht="12.75">
      <c r="C913" s="23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16"/>
      <c r="S913" s="4"/>
      <c r="T913" s="4"/>
      <c r="U913" s="4"/>
      <c r="V913" s="26"/>
    </row>
    <row r="914" spans="3:22" s="5" customFormat="1" ht="12.75">
      <c r="C914" s="23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16"/>
      <c r="S914" s="4"/>
      <c r="T914" s="4"/>
      <c r="U914" s="4"/>
      <c r="V914" s="26"/>
    </row>
    <row r="915" spans="3:22" s="5" customFormat="1" ht="12.75">
      <c r="C915" s="23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16"/>
      <c r="S915" s="4"/>
      <c r="T915" s="4"/>
      <c r="U915" s="4"/>
      <c r="V915" s="26"/>
    </row>
    <row r="916" spans="3:22" s="5" customFormat="1" ht="12.75">
      <c r="C916" s="23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16"/>
      <c r="S916" s="4"/>
      <c r="T916" s="4"/>
      <c r="U916" s="4"/>
      <c r="V916" s="26"/>
    </row>
    <row r="917" spans="3:22" s="5" customFormat="1" ht="12.75">
      <c r="C917" s="23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16"/>
      <c r="S917" s="4"/>
      <c r="T917" s="4"/>
      <c r="U917" s="4"/>
      <c r="V917" s="26"/>
    </row>
    <row r="918" spans="3:22" s="5" customFormat="1" ht="12.75">
      <c r="C918" s="23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16"/>
      <c r="S918" s="4"/>
      <c r="T918" s="4"/>
      <c r="U918" s="4"/>
      <c r="V918" s="26"/>
    </row>
    <row r="919" spans="3:22" s="5" customFormat="1" ht="12.75">
      <c r="C919" s="23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16"/>
      <c r="S919" s="4"/>
      <c r="T919" s="4"/>
      <c r="U919" s="4"/>
      <c r="V919" s="26"/>
    </row>
    <row r="920" spans="3:22" s="5" customFormat="1" ht="12.75">
      <c r="C920" s="23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16"/>
      <c r="S920" s="4"/>
      <c r="T920" s="4"/>
      <c r="U920" s="4"/>
      <c r="V920" s="26"/>
    </row>
    <row r="921" spans="3:22" s="5" customFormat="1" ht="12.75">
      <c r="C921" s="23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16"/>
      <c r="S921" s="4"/>
      <c r="T921" s="4"/>
      <c r="U921" s="4"/>
      <c r="V921" s="26"/>
    </row>
    <row r="922" spans="3:22" s="5" customFormat="1" ht="12.75">
      <c r="C922" s="23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16"/>
      <c r="S922" s="4"/>
      <c r="T922" s="4"/>
      <c r="U922" s="4"/>
      <c r="V922" s="26"/>
    </row>
    <row r="923" spans="3:22" s="5" customFormat="1" ht="12.75">
      <c r="C923" s="23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16"/>
      <c r="S923" s="4"/>
      <c r="T923" s="4"/>
      <c r="U923" s="4"/>
      <c r="V923" s="26"/>
    </row>
    <row r="924" spans="3:22" s="5" customFormat="1" ht="12.75">
      <c r="C924" s="23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16"/>
      <c r="S924" s="4"/>
      <c r="T924" s="4"/>
      <c r="U924" s="4"/>
      <c r="V924" s="26"/>
    </row>
    <row r="925" spans="3:22" s="5" customFormat="1" ht="12.75">
      <c r="C925" s="23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16"/>
      <c r="S925" s="4"/>
      <c r="T925" s="4"/>
      <c r="U925" s="4"/>
      <c r="V925" s="26"/>
    </row>
    <row r="926" spans="3:22" s="5" customFormat="1" ht="12.75">
      <c r="C926" s="23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16"/>
      <c r="S926" s="4"/>
      <c r="T926" s="4"/>
      <c r="U926" s="4"/>
      <c r="V926" s="26"/>
    </row>
    <row r="927" spans="3:22" s="5" customFormat="1" ht="12.75">
      <c r="C927" s="23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16"/>
      <c r="S927" s="4"/>
      <c r="T927" s="4"/>
      <c r="U927" s="4"/>
      <c r="V927" s="26"/>
    </row>
    <row r="928" spans="3:22" s="5" customFormat="1" ht="12.75">
      <c r="C928" s="23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16"/>
      <c r="S928" s="4"/>
      <c r="T928" s="4"/>
      <c r="U928" s="4"/>
      <c r="V928" s="26"/>
    </row>
    <row r="929" spans="3:22" s="5" customFormat="1" ht="12.75">
      <c r="C929" s="23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16"/>
      <c r="S929" s="4"/>
      <c r="T929" s="4"/>
      <c r="U929" s="4"/>
      <c r="V929" s="26"/>
    </row>
    <row r="930" spans="3:22" s="5" customFormat="1" ht="12.75">
      <c r="C930" s="23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16"/>
      <c r="S930" s="4"/>
      <c r="T930" s="4"/>
      <c r="U930" s="4"/>
      <c r="V930" s="26"/>
    </row>
    <row r="931" spans="3:22" s="5" customFormat="1" ht="12.75">
      <c r="C931" s="23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16"/>
      <c r="S931" s="4"/>
      <c r="T931" s="4"/>
      <c r="U931" s="4"/>
      <c r="V931" s="26"/>
    </row>
    <row r="932" spans="3:22" s="5" customFormat="1" ht="12.75">
      <c r="C932" s="23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16"/>
      <c r="S932" s="4"/>
      <c r="T932" s="4"/>
      <c r="U932" s="4"/>
      <c r="V932" s="26"/>
    </row>
    <row r="933" spans="3:22" s="5" customFormat="1" ht="12.75">
      <c r="C933" s="2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16"/>
      <c r="S933" s="4"/>
      <c r="T933" s="4"/>
      <c r="U933" s="4"/>
      <c r="V933" s="26"/>
    </row>
    <row r="934" spans="3:22" s="5" customFormat="1" ht="12.75">
      <c r="C934" s="23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16"/>
      <c r="S934" s="4"/>
      <c r="T934" s="4"/>
      <c r="U934" s="4"/>
      <c r="V934" s="26"/>
    </row>
    <row r="935" spans="3:22" s="5" customFormat="1" ht="12.75">
      <c r="C935" s="23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16"/>
      <c r="S935" s="4"/>
      <c r="T935" s="4"/>
      <c r="U935" s="4"/>
      <c r="V935" s="26"/>
    </row>
    <row r="936" spans="3:22" s="5" customFormat="1" ht="12.75">
      <c r="C936" s="23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16"/>
      <c r="S936" s="4"/>
      <c r="T936" s="4"/>
      <c r="U936" s="4"/>
      <c r="V936" s="26"/>
    </row>
    <row r="937" spans="3:22" s="5" customFormat="1" ht="12.75">
      <c r="C937" s="23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16"/>
      <c r="S937" s="4"/>
      <c r="T937" s="4"/>
      <c r="U937" s="4"/>
      <c r="V937" s="26"/>
    </row>
    <row r="938" spans="3:22" s="5" customFormat="1" ht="12.75">
      <c r="C938" s="23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16"/>
      <c r="S938" s="4"/>
      <c r="T938" s="4"/>
      <c r="U938" s="4"/>
      <c r="V938" s="26"/>
    </row>
    <row r="939" spans="3:22" s="5" customFormat="1" ht="12.75">
      <c r="C939" s="23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16"/>
      <c r="S939" s="4"/>
      <c r="T939" s="4"/>
      <c r="U939" s="4"/>
      <c r="V939" s="26"/>
    </row>
    <row r="940" spans="3:22" s="5" customFormat="1" ht="12.75">
      <c r="C940" s="23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16"/>
      <c r="S940" s="4"/>
      <c r="T940" s="4"/>
      <c r="U940" s="4"/>
      <c r="V940" s="26"/>
    </row>
    <row r="941" spans="3:22" s="5" customFormat="1" ht="12.75">
      <c r="C941" s="23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16"/>
      <c r="S941" s="4"/>
      <c r="T941" s="4"/>
      <c r="U941" s="4"/>
      <c r="V941" s="26"/>
    </row>
    <row r="942" spans="3:22" s="5" customFormat="1" ht="12.75">
      <c r="C942" s="23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16"/>
      <c r="S942" s="4"/>
      <c r="T942" s="4"/>
      <c r="U942" s="4"/>
      <c r="V942" s="26"/>
    </row>
    <row r="943" spans="3:22" s="5" customFormat="1" ht="12.75">
      <c r="C943" s="2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16"/>
      <c r="S943" s="4"/>
      <c r="T943" s="4"/>
      <c r="U943" s="4"/>
      <c r="V943" s="26"/>
    </row>
    <row r="944" spans="3:22" s="5" customFormat="1" ht="12.75">
      <c r="C944" s="23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16"/>
      <c r="S944" s="4"/>
      <c r="T944" s="4"/>
      <c r="U944" s="4"/>
      <c r="V944" s="26"/>
    </row>
    <row r="945" spans="3:22" s="5" customFormat="1" ht="12.75">
      <c r="C945" s="23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16"/>
      <c r="S945" s="4"/>
      <c r="T945" s="4"/>
      <c r="U945" s="4"/>
      <c r="V945" s="26"/>
    </row>
    <row r="946" spans="3:22" s="5" customFormat="1" ht="12.75">
      <c r="C946" s="23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16"/>
      <c r="S946" s="4"/>
      <c r="T946" s="4"/>
      <c r="U946" s="4"/>
      <c r="V946" s="26"/>
    </row>
    <row r="947" spans="3:22" s="5" customFormat="1" ht="12.75">
      <c r="C947" s="23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16"/>
      <c r="S947" s="4"/>
      <c r="T947" s="4"/>
      <c r="U947" s="4"/>
      <c r="V947" s="26"/>
    </row>
    <row r="948" spans="3:22" s="5" customFormat="1" ht="12.75">
      <c r="C948" s="23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16"/>
      <c r="S948" s="4"/>
      <c r="T948" s="4"/>
      <c r="U948" s="4"/>
      <c r="V948" s="26"/>
    </row>
    <row r="949" spans="3:22" s="5" customFormat="1" ht="12.75">
      <c r="C949" s="23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16"/>
      <c r="S949" s="4"/>
      <c r="T949" s="4"/>
      <c r="U949" s="4"/>
      <c r="V949" s="26"/>
    </row>
    <row r="950" spans="3:22" s="5" customFormat="1" ht="12.75">
      <c r="C950" s="23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16"/>
      <c r="S950" s="4"/>
      <c r="T950" s="4"/>
      <c r="U950" s="4"/>
      <c r="V950" s="26"/>
    </row>
    <row r="951" spans="3:22" s="5" customFormat="1" ht="12.75">
      <c r="C951" s="23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16"/>
      <c r="S951" s="4"/>
      <c r="T951" s="4"/>
      <c r="U951" s="4"/>
      <c r="V951" s="26"/>
    </row>
    <row r="952" spans="3:22" s="5" customFormat="1" ht="12.75">
      <c r="C952" s="23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16"/>
      <c r="S952" s="4"/>
      <c r="T952" s="4"/>
      <c r="U952" s="4"/>
      <c r="V952" s="26"/>
    </row>
    <row r="953" spans="3:22" s="5" customFormat="1" ht="12.75">
      <c r="C953" s="2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16"/>
      <c r="S953" s="4"/>
      <c r="T953" s="4"/>
      <c r="U953" s="4"/>
      <c r="V953" s="26"/>
    </row>
    <row r="954" spans="3:22" s="5" customFormat="1" ht="12.75">
      <c r="C954" s="23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16"/>
      <c r="S954" s="4"/>
      <c r="T954" s="4"/>
      <c r="U954" s="4"/>
      <c r="V954" s="26"/>
    </row>
    <row r="955" spans="3:22" s="5" customFormat="1" ht="12.75">
      <c r="C955" s="23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16"/>
      <c r="S955" s="4"/>
      <c r="T955" s="4"/>
      <c r="U955" s="4"/>
      <c r="V955" s="26"/>
    </row>
    <row r="956" spans="3:22" s="5" customFormat="1" ht="12.75">
      <c r="C956" s="23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16"/>
      <c r="S956" s="4"/>
      <c r="T956" s="4"/>
      <c r="U956" s="4"/>
      <c r="V956" s="26"/>
    </row>
    <row r="957" spans="3:22" s="5" customFormat="1" ht="12.75">
      <c r="C957" s="23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16"/>
      <c r="S957" s="4"/>
      <c r="T957" s="4"/>
      <c r="U957" s="4"/>
      <c r="V957" s="26"/>
    </row>
    <row r="958" spans="3:22" s="5" customFormat="1" ht="12.75">
      <c r="C958" s="23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16"/>
      <c r="S958" s="4"/>
      <c r="T958" s="4"/>
      <c r="U958" s="4"/>
      <c r="V958" s="26"/>
    </row>
    <row r="959" spans="3:22" s="5" customFormat="1" ht="12.75">
      <c r="C959" s="23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16"/>
      <c r="S959" s="4"/>
      <c r="T959" s="4"/>
      <c r="U959" s="4"/>
      <c r="V959" s="26"/>
    </row>
    <row r="960" spans="3:22" s="5" customFormat="1" ht="12.75">
      <c r="C960" s="23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16"/>
      <c r="S960" s="4"/>
      <c r="T960" s="4"/>
      <c r="U960" s="4"/>
      <c r="V960" s="26"/>
    </row>
    <row r="961" spans="3:22" s="5" customFormat="1" ht="12.75">
      <c r="C961" s="23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16"/>
      <c r="S961" s="4"/>
      <c r="T961" s="4"/>
      <c r="U961" s="4"/>
      <c r="V961" s="26"/>
    </row>
    <row r="962" spans="3:22" s="5" customFormat="1" ht="12.75">
      <c r="C962" s="23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16"/>
      <c r="S962" s="4"/>
      <c r="T962" s="4"/>
      <c r="U962" s="4"/>
      <c r="V962" s="26"/>
    </row>
    <row r="963" spans="3:22" s="5" customFormat="1" ht="12.75">
      <c r="C963" s="2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16"/>
      <c r="S963" s="4"/>
      <c r="T963" s="4"/>
      <c r="U963" s="4"/>
      <c r="V963" s="26"/>
    </row>
    <row r="964" spans="3:22" s="5" customFormat="1" ht="12.75">
      <c r="C964" s="23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16"/>
      <c r="S964" s="4"/>
      <c r="T964" s="4"/>
      <c r="U964" s="4"/>
      <c r="V964" s="26"/>
    </row>
    <row r="965" spans="3:22" s="5" customFormat="1" ht="12.75">
      <c r="C965" s="23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16"/>
      <c r="S965" s="4"/>
      <c r="T965" s="4"/>
      <c r="U965" s="4"/>
      <c r="V965" s="26"/>
    </row>
    <row r="966" spans="3:22" s="5" customFormat="1" ht="12.75">
      <c r="C966" s="23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16"/>
      <c r="S966" s="4"/>
      <c r="T966" s="4"/>
      <c r="U966" s="4"/>
      <c r="V966" s="26"/>
    </row>
    <row r="967" spans="3:22" s="5" customFormat="1" ht="12.75">
      <c r="C967" s="23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16"/>
      <c r="S967" s="4"/>
      <c r="T967" s="4"/>
      <c r="U967" s="4"/>
      <c r="V967" s="26"/>
    </row>
    <row r="968" spans="3:22" s="5" customFormat="1" ht="12.75">
      <c r="C968" s="23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16"/>
      <c r="S968" s="4"/>
      <c r="T968" s="4"/>
      <c r="U968" s="4"/>
      <c r="V968" s="26"/>
    </row>
    <row r="969" spans="3:22" s="5" customFormat="1" ht="12.75">
      <c r="C969" s="23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16"/>
      <c r="S969" s="4"/>
      <c r="T969" s="4"/>
      <c r="U969" s="4"/>
      <c r="V969" s="26"/>
    </row>
    <row r="970" spans="3:22" s="5" customFormat="1" ht="12.75">
      <c r="C970" s="23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16"/>
      <c r="S970" s="4"/>
      <c r="T970" s="4"/>
      <c r="U970" s="4"/>
      <c r="V970" s="26"/>
    </row>
    <row r="971" spans="3:22" s="5" customFormat="1" ht="12.75">
      <c r="C971" s="23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16"/>
      <c r="S971" s="4"/>
      <c r="T971" s="4"/>
      <c r="U971" s="4"/>
      <c r="V971" s="26"/>
    </row>
    <row r="972" spans="3:22" s="5" customFormat="1" ht="12.75">
      <c r="C972" s="23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16"/>
      <c r="S972" s="4"/>
      <c r="T972" s="4"/>
      <c r="U972" s="4"/>
      <c r="V972" s="26"/>
    </row>
    <row r="973" spans="3:22" s="5" customFormat="1" ht="12.75">
      <c r="C973" s="23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16"/>
      <c r="S973" s="4"/>
      <c r="T973" s="4"/>
      <c r="U973" s="4"/>
      <c r="V973" s="26"/>
    </row>
    <row r="974" spans="3:22" s="5" customFormat="1" ht="12.75">
      <c r="C974" s="23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16"/>
      <c r="S974" s="4"/>
      <c r="T974" s="4"/>
      <c r="U974" s="4"/>
      <c r="V974" s="26"/>
    </row>
    <row r="975" spans="3:22" s="5" customFormat="1" ht="12.75">
      <c r="C975" s="23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16"/>
      <c r="S975" s="4"/>
      <c r="T975" s="4"/>
      <c r="U975" s="4"/>
      <c r="V975" s="26"/>
    </row>
    <row r="976" spans="3:22" s="5" customFormat="1" ht="12.75">
      <c r="C976" s="23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16"/>
      <c r="S976" s="4"/>
      <c r="T976" s="4"/>
      <c r="U976" s="4"/>
      <c r="V976" s="26"/>
    </row>
    <row r="977" spans="3:22" s="5" customFormat="1" ht="12.75">
      <c r="C977" s="23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16"/>
      <c r="S977" s="4"/>
      <c r="T977" s="4"/>
      <c r="U977" s="4"/>
      <c r="V977" s="26"/>
    </row>
    <row r="978" spans="3:22" s="5" customFormat="1" ht="12.75">
      <c r="C978" s="23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16"/>
      <c r="S978" s="4"/>
      <c r="T978" s="4"/>
      <c r="U978" s="4"/>
      <c r="V978" s="26"/>
    </row>
    <row r="979" spans="3:22" s="5" customFormat="1" ht="12.75">
      <c r="C979" s="23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16"/>
      <c r="S979" s="4"/>
      <c r="T979" s="4"/>
      <c r="U979" s="4"/>
      <c r="V979" s="26"/>
    </row>
    <row r="980" spans="3:22" s="5" customFormat="1" ht="12.75">
      <c r="C980" s="23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16"/>
      <c r="S980" s="4"/>
      <c r="T980" s="4"/>
      <c r="U980" s="4"/>
      <c r="V980" s="26"/>
    </row>
    <row r="981" spans="3:22" s="5" customFormat="1" ht="12.75">
      <c r="C981" s="23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16"/>
      <c r="S981" s="4"/>
      <c r="T981" s="4"/>
      <c r="U981" s="4"/>
      <c r="V981" s="26"/>
    </row>
    <row r="982" spans="3:22" s="5" customFormat="1" ht="12.75">
      <c r="C982" s="23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16"/>
      <c r="S982" s="4"/>
      <c r="T982" s="4"/>
      <c r="U982" s="4"/>
      <c r="V982" s="26"/>
    </row>
    <row r="983" spans="3:22" s="5" customFormat="1" ht="12.75">
      <c r="C983" s="23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16"/>
      <c r="S983" s="4"/>
      <c r="T983" s="4"/>
      <c r="U983" s="4"/>
      <c r="V983" s="26"/>
    </row>
    <row r="984" spans="3:22" s="5" customFormat="1" ht="12.75">
      <c r="C984" s="23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16"/>
      <c r="S984" s="4"/>
      <c r="T984" s="4"/>
      <c r="U984" s="4"/>
      <c r="V984" s="26"/>
    </row>
    <row r="985" spans="3:22" s="5" customFormat="1" ht="12.75">
      <c r="C985" s="23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16"/>
      <c r="S985" s="4"/>
      <c r="T985" s="4"/>
      <c r="U985" s="4"/>
      <c r="V985" s="26"/>
    </row>
    <row r="986" spans="3:22" s="5" customFormat="1" ht="12.75">
      <c r="C986" s="23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16"/>
      <c r="S986" s="4"/>
      <c r="T986" s="4"/>
      <c r="U986" s="4"/>
      <c r="V986" s="26"/>
    </row>
    <row r="987" spans="3:22" s="5" customFormat="1" ht="12.75">
      <c r="C987" s="23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16"/>
      <c r="S987" s="4"/>
      <c r="T987" s="4"/>
      <c r="U987" s="4"/>
      <c r="V987" s="26"/>
    </row>
    <row r="988" spans="3:22" s="5" customFormat="1" ht="12.75">
      <c r="C988" s="23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16"/>
      <c r="S988" s="4"/>
      <c r="T988" s="4"/>
      <c r="U988" s="4"/>
      <c r="V988" s="26"/>
    </row>
    <row r="989" spans="3:22" s="5" customFormat="1" ht="12.75">
      <c r="C989" s="23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16"/>
      <c r="S989" s="4"/>
      <c r="T989" s="4"/>
      <c r="U989" s="4"/>
      <c r="V989" s="26"/>
    </row>
    <row r="990" spans="3:22" s="5" customFormat="1" ht="12.75">
      <c r="C990" s="23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16"/>
      <c r="S990" s="4"/>
      <c r="T990" s="4"/>
      <c r="U990" s="4"/>
      <c r="V990" s="26"/>
    </row>
    <row r="991" spans="3:22" s="5" customFormat="1" ht="12.75">
      <c r="C991" s="23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16"/>
      <c r="S991" s="4"/>
      <c r="T991" s="4"/>
      <c r="U991" s="4"/>
      <c r="V991" s="26"/>
    </row>
    <row r="992" spans="3:22" s="5" customFormat="1" ht="12.75">
      <c r="C992" s="23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16"/>
      <c r="S992" s="4"/>
      <c r="T992" s="4"/>
      <c r="U992" s="4"/>
      <c r="V992" s="26"/>
    </row>
    <row r="993" spans="3:22" s="5" customFormat="1" ht="12.75">
      <c r="C993" s="2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16"/>
      <c r="S993" s="4"/>
      <c r="T993" s="4"/>
      <c r="U993" s="4"/>
      <c r="V993" s="26"/>
    </row>
    <row r="994" spans="3:22" s="5" customFormat="1" ht="12.75">
      <c r="C994" s="23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16"/>
      <c r="S994" s="4"/>
      <c r="T994" s="4"/>
      <c r="U994" s="4"/>
      <c r="V994" s="26"/>
    </row>
    <row r="995" spans="3:22" s="5" customFormat="1" ht="12.75">
      <c r="C995" s="23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16"/>
      <c r="S995" s="4"/>
      <c r="T995" s="4"/>
      <c r="U995" s="4"/>
      <c r="V995" s="26"/>
    </row>
    <row r="996" spans="3:22" s="5" customFormat="1" ht="12.75">
      <c r="C996" s="23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16"/>
      <c r="S996" s="4"/>
      <c r="T996" s="4"/>
      <c r="U996" s="4"/>
      <c r="V996" s="26"/>
    </row>
    <row r="997" spans="3:22" s="5" customFormat="1" ht="12.75">
      <c r="C997" s="23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16"/>
      <c r="S997" s="4"/>
      <c r="T997" s="4"/>
      <c r="U997" s="4"/>
      <c r="V997" s="26"/>
    </row>
    <row r="998" spans="3:22" s="5" customFormat="1" ht="12.75">
      <c r="C998" s="23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16"/>
      <c r="S998" s="4"/>
      <c r="T998" s="4"/>
      <c r="U998" s="4"/>
      <c r="V998" s="26"/>
    </row>
    <row r="999" spans="3:22" s="5" customFormat="1" ht="12.75">
      <c r="C999" s="23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16"/>
      <c r="S999" s="4"/>
      <c r="T999" s="4"/>
      <c r="U999" s="4"/>
      <c r="V999" s="26"/>
    </row>
    <row r="1000" spans="3:22" s="5" customFormat="1" ht="12.75">
      <c r="C1000" s="23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16"/>
      <c r="S1000" s="4"/>
      <c r="T1000" s="4"/>
      <c r="U1000" s="4"/>
      <c r="V1000" s="26"/>
    </row>
    <row r="1001" spans="3:22" s="5" customFormat="1" ht="12.75">
      <c r="C1001" s="23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16"/>
      <c r="S1001" s="4"/>
      <c r="T1001" s="4"/>
      <c r="U1001" s="4"/>
      <c r="V1001" s="26"/>
    </row>
    <row r="1002" spans="3:22" s="5" customFormat="1" ht="12.75">
      <c r="C1002" s="23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16"/>
      <c r="S1002" s="4"/>
      <c r="T1002" s="4"/>
      <c r="U1002" s="4"/>
      <c r="V1002" s="26"/>
    </row>
    <row r="1003" spans="3:22" s="5" customFormat="1" ht="12.75">
      <c r="C1003" s="2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16"/>
      <c r="S1003" s="4"/>
      <c r="T1003" s="4"/>
      <c r="U1003" s="4"/>
      <c r="V1003" s="26"/>
    </row>
    <row r="1004" spans="3:22" s="5" customFormat="1" ht="12.75">
      <c r="C1004" s="23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16"/>
      <c r="S1004" s="4"/>
      <c r="T1004" s="4"/>
      <c r="U1004" s="4"/>
      <c r="V1004" s="26"/>
    </row>
    <row r="1005" spans="3:22" s="5" customFormat="1" ht="12.75">
      <c r="C1005" s="23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16"/>
      <c r="S1005" s="4"/>
      <c r="T1005" s="4"/>
      <c r="U1005" s="4"/>
      <c r="V1005" s="26"/>
    </row>
    <row r="1006" spans="3:22" s="5" customFormat="1" ht="12.75">
      <c r="C1006" s="23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16"/>
      <c r="S1006" s="4"/>
      <c r="T1006" s="4"/>
      <c r="U1006" s="4"/>
      <c r="V1006" s="26"/>
    </row>
    <row r="1007" spans="3:22" s="5" customFormat="1" ht="12.75">
      <c r="C1007" s="23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16"/>
      <c r="S1007" s="4"/>
      <c r="T1007" s="4"/>
      <c r="U1007" s="4"/>
      <c r="V1007" s="26"/>
    </row>
    <row r="1008" spans="3:22" s="5" customFormat="1" ht="12.75">
      <c r="C1008" s="23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16"/>
      <c r="S1008" s="4"/>
      <c r="T1008" s="4"/>
      <c r="U1008" s="4"/>
      <c r="V1008" s="26"/>
    </row>
    <row r="1009" spans="3:22" s="5" customFormat="1" ht="12.75">
      <c r="C1009" s="23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16"/>
      <c r="S1009" s="4"/>
      <c r="T1009" s="4"/>
      <c r="U1009" s="4"/>
      <c r="V1009" s="26"/>
    </row>
    <row r="1010" spans="3:22" s="5" customFormat="1" ht="12.75">
      <c r="C1010" s="23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16"/>
      <c r="S1010" s="4"/>
      <c r="T1010" s="4"/>
      <c r="U1010" s="4"/>
      <c r="V1010" s="26"/>
    </row>
    <row r="1011" spans="3:22" s="5" customFormat="1" ht="12.75">
      <c r="C1011" s="23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16"/>
      <c r="S1011" s="4"/>
      <c r="T1011" s="4"/>
      <c r="U1011" s="4"/>
      <c r="V1011" s="26"/>
    </row>
    <row r="1012" spans="3:22" s="5" customFormat="1" ht="12.75">
      <c r="C1012" s="23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16"/>
      <c r="S1012" s="4"/>
      <c r="T1012" s="4"/>
      <c r="U1012" s="4"/>
      <c r="V1012" s="26"/>
    </row>
    <row r="1013" spans="3:22" s="5" customFormat="1" ht="12.75">
      <c r="C1013" s="23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16"/>
      <c r="S1013" s="4"/>
      <c r="T1013" s="4"/>
      <c r="U1013" s="4"/>
      <c r="V1013" s="26"/>
    </row>
    <row r="1014" spans="3:22" s="5" customFormat="1" ht="12.75">
      <c r="C1014" s="23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16"/>
      <c r="S1014" s="4"/>
      <c r="T1014" s="4"/>
      <c r="U1014" s="4"/>
      <c r="V1014" s="26"/>
    </row>
    <row r="1015" spans="3:22" s="5" customFormat="1" ht="12.75">
      <c r="C1015" s="23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16"/>
      <c r="S1015" s="4"/>
      <c r="T1015" s="4"/>
      <c r="U1015" s="4"/>
      <c r="V1015" s="26"/>
    </row>
    <row r="1016" spans="3:22" s="5" customFormat="1" ht="12.75">
      <c r="C1016" s="23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16"/>
      <c r="S1016" s="4"/>
      <c r="T1016" s="4"/>
      <c r="U1016" s="4"/>
      <c r="V1016" s="26"/>
    </row>
    <row r="1017" spans="3:22" s="5" customFormat="1" ht="12.75">
      <c r="C1017" s="23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16"/>
      <c r="S1017" s="4"/>
      <c r="T1017" s="4"/>
      <c r="U1017" s="4"/>
      <c r="V1017" s="26"/>
    </row>
    <row r="1018" spans="3:22" s="5" customFormat="1" ht="12.75">
      <c r="C1018" s="23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16"/>
      <c r="S1018" s="4"/>
      <c r="T1018" s="4"/>
      <c r="U1018" s="4"/>
      <c r="V1018" s="26"/>
    </row>
    <row r="1019" spans="3:22" s="5" customFormat="1" ht="12.75">
      <c r="C1019" s="23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16"/>
      <c r="S1019" s="4"/>
      <c r="T1019" s="4"/>
      <c r="U1019" s="4"/>
      <c r="V1019" s="26"/>
    </row>
    <row r="1020" spans="3:22" s="5" customFormat="1" ht="12.75">
      <c r="C1020" s="23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16"/>
      <c r="S1020" s="4"/>
      <c r="T1020" s="4"/>
      <c r="U1020" s="4"/>
      <c r="V1020" s="26"/>
    </row>
    <row r="1021" spans="3:22" s="5" customFormat="1" ht="12.75">
      <c r="C1021" s="23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16"/>
      <c r="S1021" s="4"/>
      <c r="T1021" s="4"/>
      <c r="U1021" s="4"/>
      <c r="V1021" s="26"/>
    </row>
    <row r="1022" spans="3:22" s="5" customFormat="1" ht="12.75">
      <c r="C1022" s="23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16"/>
      <c r="S1022" s="4"/>
      <c r="T1022" s="4"/>
      <c r="U1022" s="4"/>
      <c r="V1022" s="26"/>
    </row>
    <row r="1023" spans="3:22" s="5" customFormat="1" ht="12.75">
      <c r="C1023" s="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16"/>
      <c r="S1023" s="4"/>
      <c r="T1023" s="4"/>
      <c r="U1023" s="4"/>
      <c r="V1023" s="26"/>
    </row>
    <row r="1024" spans="3:22" s="5" customFormat="1" ht="12.75">
      <c r="C1024" s="23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16"/>
      <c r="S1024" s="4"/>
      <c r="T1024" s="4"/>
      <c r="U1024" s="4"/>
      <c r="V1024" s="26"/>
    </row>
    <row r="1025" spans="3:22" s="5" customFormat="1" ht="12.75">
      <c r="C1025" s="23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16"/>
      <c r="S1025" s="4"/>
      <c r="T1025" s="4"/>
      <c r="U1025" s="4"/>
      <c r="V1025" s="26"/>
    </row>
    <row r="1026" spans="3:22" s="5" customFormat="1" ht="12.75">
      <c r="C1026" s="23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16"/>
      <c r="S1026" s="4"/>
      <c r="T1026" s="4"/>
      <c r="U1026" s="4"/>
      <c r="V1026" s="26"/>
    </row>
    <row r="1027" spans="3:22" s="5" customFormat="1" ht="12.75">
      <c r="C1027" s="23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16"/>
      <c r="S1027" s="4"/>
      <c r="T1027" s="4"/>
      <c r="U1027" s="4"/>
      <c r="V1027" s="26"/>
    </row>
    <row r="1028" spans="3:22" s="5" customFormat="1" ht="12.75">
      <c r="C1028" s="23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16"/>
      <c r="S1028" s="4"/>
      <c r="T1028" s="4"/>
      <c r="U1028" s="4"/>
      <c r="V1028" s="26"/>
    </row>
    <row r="1029" spans="3:22" s="5" customFormat="1" ht="12.75">
      <c r="C1029" s="23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16"/>
      <c r="S1029" s="4"/>
      <c r="T1029" s="4"/>
      <c r="U1029" s="4"/>
      <c r="V1029" s="26"/>
    </row>
    <row r="1030" spans="3:22" s="5" customFormat="1" ht="12.75">
      <c r="C1030" s="23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16"/>
      <c r="S1030" s="4"/>
      <c r="T1030" s="4"/>
      <c r="U1030" s="4"/>
      <c r="V1030" s="26"/>
    </row>
    <row r="1031" spans="3:22" s="5" customFormat="1" ht="12.75">
      <c r="C1031" s="23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16"/>
      <c r="S1031" s="4"/>
      <c r="T1031" s="4"/>
      <c r="U1031" s="4"/>
      <c r="V1031" s="26"/>
    </row>
    <row r="1032" spans="3:22" s="5" customFormat="1" ht="12.75">
      <c r="C1032" s="23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16"/>
      <c r="S1032" s="4"/>
      <c r="T1032" s="4"/>
      <c r="U1032" s="4"/>
      <c r="V1032" s="26"/>
    </row>
    <row r="1033" spans="3:22" s="5" customFormat="1" ht="12.75">
      <c r="C1033" s="2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16"/>
      <c r="S1033" s="4"/>
      <c r="T1033" s="4"/>
      <c r="U1033" s="4"/>
      <c r="V1033" s="26"/>
    </row>
    <row r="1034" spans="3:22" s="5" customFormat="1" ht="12.75">
      <c r="C1034" s="23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16"/>
      <c r="S1034" s="4"/>
      <c r="T1034" s="4"/>
      <c r="U1034" s="4"/>
      <c r="V1034" s="26"/>
    </row>
    <row r="1035" spans="3:22" s="5" customFormat="1" ht="12.75">
      <c r="C1035" s="23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16"/>
      <c r="S1035" s="4"/>
      <c r="T1035" s="4"/>
      <c r="U1035" s="4"/>
      <c r="V1035" s="26"/>
    </row>
    <row r="1036" spans="3:22" s="5" customFormat="1" ht="12.75">
      <c r="C1036" s="23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16"/>
      <c r="S1036" s="4"/>
      <c r="T1036" s="4"/>
      <c r="U1036" s="4"/>
      <c r="V1036" s="26"/>
    </row>
    <row r="1037" spans="3:22" s="5" customFormat="1" ht="12.75">
      <c r="C1037" s="23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16"/>
      <c r="S1037" s="4"/>
      <c r="T1037" s="4"/>
      <c r="U1037" s="4"/>
      <c r="V1037" s="26"/>
    </row>
    <row r="1038" spans="3:22" s="5" customFormat="1" ht="12.75">
      <c r="C1038" s="23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16"/>
      <c r="S1038" s="4"/>
      <c r="T1038" s="4"/>
      <c r="U1038" s="4"/>
      <c r="V1038" s="26"/>
    </row>
    <row r="1039" spans="3:22" s="5" customFormat="1" ht="12.75">
      <c r="C1039" s="23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16"/>
      <c r="S1039" s="4"/>
      <c r="T1039" s="4"/>
      <c r="U1039" s="4"/>
      <c r="V1039" s="26"/>
    </row>
    <row r="1040" spans="3:22" s="5" customFormat="1" ht="12.75">
      <c r="C1040" s="23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16"/>
      <c r="S1040" s="4"/>
      <c r="T1040" s="4"/>
      <c r="U1040" s="4"/>
      <c r="V1040" s="26"/>
    </row>
    <row r="1041" spans="3:22" s="5" customFormat="1" ht="12.75">
      <c r="C1041" s="23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16"/>
      <c r="S1041" s="4"/>
      <c r="T1041" s="4"/>
      <c r="U1041" s="4"/>
      <c r="V1041" s="26"/>
    </row>
    <row r="1042" spans="3:22" s="5" customFormat="1" ht="12.75">
      <c r="C1042" s="23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16"/>
      <c r="S1042" s="4"/>
      <c r="T1042" s="4"/>
      <c r="U1042" s="4"/>
      <c r="V1042" s="26"/>
    </row>
    <row r="1043" spans="3:22" s="5" customFormat="1" ht="12.75">
      <c r="C1043" s="23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16"/>
      <c r="S1043" s="4"/>
      <c r="T1043" s="4"/>
      <c r="U1043" s="4"/>
      <c r="V1043" s="26"/>
    </row>
    <row r="1044" spans="3:22" s="5" customFormat="1" ht="12.75">
      <c r="C1044" s="23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16"/>
      <c r="S1044" s="4"/>
      <c r="T1044" s="4"/>
      <c r="U1044" s="4"/>
      <c r="V1044" s="26"/>
    </row>
    <row r="1045" spans="3:22" s="5" customFormat="1" ht="12.75">
      <c r="C1045" s="23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16"/>
      <c r="S1045" s="4"/>
      <c r="T1045" s="4"/>
      <c r="U1045" s="4"/>
      <c r="V1045" s="26"/>
    </row>
    <row r="1046" spans="3:22" s="5" customFormat="1" ht="12.75">
      <c r="C1046" s="23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16"/>
      <c r="S1046" s="4"/>
      <c r="T1046" s="4"/>
      <c r="U1046" s="4"/>
      <c r="V1046" s="26"/>
    </row>
    <row r="1047" spans="3:22" s="5" customFormat="1" ht="12.75">
      <c r="C1047" s="23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16"/>
      <c r="S1047" s="4"/>
      <c r="T1047" s="4"/>
      <c r="U1047" s="4"/>
      <c r="V1047" s="26"/>
    </row>
    <row r="1048" spans="3:22" s="5" customFormat="1" ht="12.75">
      <c r="C1048" s="23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16"/>
      <c r="S1048" s="4"/>
      <c r="T1048" s="4"/>
      <c r="U1048" s="4"/>
      <c r="V1048" s="26"/>
    </row>
    <row r="1049" spans="3:22" s="5" customFormat="1" ht="12.75">
      <c r="C1049" s="23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16"/>
      <c r="S1049" s="4"/>
      <c r="T1049" s="4"/>
      <c r="U1049" s="4"/>
      <c r="V1049" s="26"/>
    </row>
    <row r="1050" spans="3:22" s="5" customFormat="1" ht="12.75">
      <c r="C1050" s="23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16"/>
      <c r="S1050" s="4"/>
      <c r="T1050" s="4"/>
      <c r="U1050" s="4"/>
      <c r="V1050" s="26"/>
    </row>
    <row r="1051" spans="3:22" s="5" customFormat="1" ht="12.75">
      <c r="C1051" s="23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16"/>
      <c r="S1051" s="4"/>
      <c r="T1051" s="4"/>
      <c r="U1051" s="4"/>
      <c r="V1051" s="26"/>
    </row>
    <row r="1052" spans="3:22" s="5" customFormat="1" ht="12.75">
      <c r="C1052" s="23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16"/>
      <c r="S1052" s="4"/>
      <c r="T1052" s="4"/>
      <c r="U1052" s="4"/>
      <c r="V1052" s="26"/>
    </row>
    <row r="1053" spans="3:22" s="5" customFormat="1" ht="12.75">
      <c r="C1053" s="2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16"/>
      <c r="S1053" s="4"/>
      <c r="T1053" s="4"/>
      <c r="U1053" s="4"/>
      <c r="V1053" s="26"/>
    </row>
    <row r="1054" spans="3:22" s="5" customFormat="1" ht="12.75">
      <c r="C1054" s="23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16"/>
      <c r="S1054" s="4"/>
      <c r="T1054" s="4"/>
      <c r="U1054" s="4"/>
      <c r="V1054" s="26"/>
    </row>
    <row r="1055" spans="3:22" s="5" customFormat="1" ht="12.75">
      <c r="C1055" s="23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16"/>
      <c r="S1055" s="4"/>
      <c r="T1055" s="4"/>
      <c r="U1055" s="4"/>
      <c r="V1055" s="26"/>
    </row>
    <row r="1056" spans="3:22" s="5" customFormat="1" ht="12.75">
      <c r="C1056" s="23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16"/>
      <c r="S1056" s="4"/>
      <c r="T1056" s="4"/>
      <c r="U1056" s="4"/>
      <c r="V1056" s="26"/>
    </row>
    <row r="1057" spans="3:22" s="5" customFormat="1" ht="12.75">
      <c r="C1057" s="23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16"/>
      <c r="S1057" s="4"/>
      <c r="T1057" s="4"/>
      <c r="U1057" s="4"/>
      <c r="V1057" s="26"/>
    </row>
    <row r="1058" spans="3:22" s="5" customFormat="1" ht="12.75">
      <c r="C1058" s="23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16"/>
      <c r="S1058" s="4"/>
      <c r="T1058" s="4"/>
      <c r="U1058" s="4"/>
      <c r="V1058" s="26"/>
    </row>
    <row r="1059" spans="3:22" s="5" customFormat="1" ht="12.75">
      <c r="C1059" s="23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16"/>
      <c r="S1059" s="4"/>
      <c r="T1059" s="4"/>
      <c r="U1059" s="4"/>
      <c r="V1059" s="26"/>
    </row>
    <row r="1060" spans="3:22" s="5" customFormat="1" ht="12.75">
      <c r="C1060" s="23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16"/>
      <c r="S1060" s="4"/>
      <c r="T1060" s="4"/>
      <c r="U1060" s="4"/>
      <c r="V1060" s="26"/>
    </row>
    <row r="1061" spans="3:22" s="5" customFormat="1" ht="12.75">
      <c r="C1061" s="23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16"/>
      <c r="S1061" s="4"/>
      <c r="T1061" s="4"/>
      <c r="U1061" s="4"/>
      <c r="V1061" s="26"/>
    </row>
    <row r="1062" spans="3:22" s="5" customFormat="1" ht="12.75">
      <c r="C1062" s="23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16"/>
      <c r="S1062" s="4"/>
      <c r="T1062" s="4"/>
      <c r="U1062" s="4"/>
      <c r="V1062" s="26"/>
    </row>
    <row r="1063" spans="3:22" s="5" customFormat="1" ht="12.75">
      <c r="C1063" s="2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16"/>
      <c r="S1063" s="4"/>
      <c r="T1063" s="4"/>
      <c r="U1063" s="4"/>
      <c r="V1063" s="26"/>
    </row>
    <row r="1064" spans="3:22" s="5" customFormat="1" ht="12.75">
      <c r="C1064" s="23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16"/>
      <c r="S1064" s="4"/>
      <c r="T1064" s="4"/>
      <c r="U1064" s="4"/>
      <c r="V1064" s="26"/>
    </row>
    <row r="1065" spans="3:22" s="5" customFormat="1" ht="12.75">
      <c r="C1065" s="23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16"/>
      <c r="S1065" s="4"/>
      <c r="T1065" s="4"/>
      <c r="U1065" s="4"/>
      <c r="V1065" s="26"/>
    </row>
    <row r="1066" spans="3:22" s="5" customFormat="1" ht="12.75">
      <c r="C1066" s="23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16"/>
      <c r="S1066" s="4"/>
      <c r="T1066" s="4"/>
      <c r="U1066" s="4"/>
      <c r="V1066" s="26"/>
    </row>
    <row r="1067" spans="3:22" s="5" customFormat="1" ht="12.75">
      <c r="C1067" s="23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16"/>
      <c r="S1067" s="4"/>
      <c r="T1067" s="4"/>
      <c r="U1067" s="4"/>
      <c r="V1067" s="26"/>
    </row>
    <row r="1068" spans="3:22" s="5" customFormat="1" ht="12.75">
      <c r="C1068" s="23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16"/>
      <c r="S1068" s="4"/>
      <c r="T1068" s="4"/>
      <c r="U1068" s="4"/>
      <c r="V1068" s="26"/>
    </row>
    <row r="1069" spans="3:22" s="5" customFormat="1" ht="12.75">
      <c r="C1069" s="23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16"/>
      <c r="S1069" s="4"/>
      <c r="T1069" s="4"/>
      <c r="U1069" s="4"/>
      <c r="V1069" s="26"/>
    </row>
    <row r="1070" spans="3:22" s="5" customFormat="1" ht="12.75">
      <c r="C1070" s="23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16"/>
      <c r="S1070" s="4"/>
      <c r="T1070" s="4"/>
      <c r="U1070" s="4"/>
      <c r="V1070" s="26"/>
    </row>
    <row r="1071" spans="3:22" s="5" customFormat="1" ht="12.75">
      <c r="C1071" s="23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16"/>
      <c r="S1071" s="4"/>
      <c r="T1071" s="4"/>
      <c r="U1071" s="4"/>
      <c r="V1071" s="26"/>
    </row>
    <row r="1072" spans="3:22" s="5" customFormat="1" ht="12.75">
      <c r="C1072" s="23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16"/>
      <c r="S1072" s="4"/>
      <c r="T1072" s="4"/>
      <c r="U1072" s="4"/>
      <c r="V1072" s="26"/>
    </row>
    <row r="1073" spans="3:22" s="5" customFormat="1" ht="12.75">
      <c r="C1073" s="23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16"/>
      <c r="S1073" s="4"/>
      <c r="T1073" s="4"/>
      <c r="U1073" s="4"/>
      <c r="V1073" s="26"/>
    </row>
    <row r="1074" spans="3:22" s="5" customFormat="1" ht="12.75">
      <c r="C1074" s="23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16"/>
      <c r="S1074" s="4"/>
      <c r="T1074" s="4"/>
      <c r="U1074" s="4"/>
      <c r="V1074" s="26"/>
    </row>
    <row r="1075" spans="3:22" s="5" customFormat="1" ht="12.75">
      <c r="C1075" s="23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16"/>
      <c r="S1075" s="4"/>
      <c r="T1075" s="4"/>
      <c r="U1075" s="4"/>
      <c r="V1075" s="26"/>
    </row>
    <row r="1076" spans="3:22" s="5" customFormat="1" ht="12.75">
      <c r="C1076" s="23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16"/>
      <c r="S1076" s="4"/>
      <c r="T1076" s="4"/>
      <c r="U1076" s="4"/>
      <c r="V1076" s="26"/>
    </row>
    <row r="1077" spans="3:22" s="5" customFormat="1" ht="12.75">
      <c r="C1077" s="23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16"/>
      <c r="S1077" s="4"/>
      <c r="T1077" s="4"/>
      <c r="U1077" s="4"/>
      <c r="V1077" s="26"/>
    </row>
    <row r="1078" spans="3:22" s="5" customFormat="1" ht="12.75">
      <c r="C1078" s="23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16"/>
      <c r="S1078" s="4"/>
      <c r="T1078" s="4"/>
      <c r="U1078" s="4"/>
      <c r="V1078" s="26"/>
    </row>
    <row r="1079" spans="3:22" s="5" customFormat="1" ht="12.75">
      <c r="C1079" s="23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16"/>
      <c r="S1079" s="4"/>
      <c r="T1079" s="4"/>
      <c r="U1079" s="4"/>
      <c r="V1079" s="26"/>
    </row>
    <row r="1080" spans="3:22" s="5" customFormat="1" ht="12.75">
      <c r="C1080" s="23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16"/>
      <c r="S1080" s="4"/>
      <c r="T1080" s="4"/>
      <c r="U1080" s="4"/>
      <c r="V1080" s="26"/>
    </row>
    <row r="1081" spans="3:22" s="5" customFormat="1" ht="12.75">
      <c r="C1081" s="23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16"/>
      <c r="S1081" s="4"/>
      <c r="T1081" s="4"/>
      <c r="U1081" s="4"/>
      <c r="V1081" s="26"/>
    </row>
    <row r="1082" spans="3:22" s="5" customFormat="1" ht="12.75">
      <c r="C1082" s="23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16"/>
      <c r="S1082" s="4"/>
      <c r="T1082" s="4"/>
      <c r="U1082" s="4"/>
      <c r="V1082" s="26"/>
    </row>
    <row r="1083" spans="3:22" s="5" customFormat="1" ht="12.75">
      <c r="C1083" s="2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16"/>
      <c r="S1083" s="4"/>
      <c r="T1083" s="4"/>
      <c r="U1083" s="4"/>
      <c r="V1083" s="26"/>
    </row>
    <row r="1084" spans="3:22" s="5" customFormat="1" ht="12.75">
      <c r="C1084" s="23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16"/>
      <c r="S1084" s="4"/>
      <c r="T1084" s="4"/>
      <c r="U1084" s="4"/>
      <c r="V1084" s="26"/>
    </row>
    <row r="1085" spans="3:22" s="5" customFormat="1" ht="12.75">
      <c r="C1085" s="23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16"/>
      <c r="S1085" s="4"/>
      <c r="T1085" s="4"/>
      <c r="U1085" s="4"/>
      <c r="V1085" s="26"/>
    </row>
    <row r="1086" spans="3:22" s="5" customFormat="1" ht="12.75">
      <c r="C1086" s="23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16"/>
      <c r="S1086" s="4"/>
      <c r="T1086" s="4"/>
      <c r="U1086" s="4"/>
      <c r="V1086" s="26"/>
    </row>
    <row r="1087" spans="3:22" s="5" customFormat="1" ht="12.75">
      <c r="C1087" s="23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16"/>
      <c r="S1087" s="4"/>
      <c r="T1087" s="4"/>
      <c r="U1087" s="4"/>
      <c r="V1087" s="26"/>
    </row>
    <row r="1088" spans="3:22" s="5" customFormat="1" ht="12.75">
      <c r="C1088" s="23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16"/>
      <c r="S1088" s="4"/>
      <c r="T1088" s="4"/>
      <c r="U1088" s="4"/>
      <c r="V1088" s="26"/>
    </row>
    <row r="1089" spans="3:22" s="5" customFormat="1" ht="12.75">
      <c r="C1089" s="23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16"/>
      <c r="S1089" s="4"/>
      <c r="T1089" s="4"/>
      <c r="U1089" s="4"/>
      <c r="V1089" s="26"/>
    </row>
    <row r="1090" spans="3:22" s="5" customFormat="1" ht="12.75">
      <c r="C1090" s="23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16"/>
      <c r="S1090" s="4"/>
      <c r="T1090" s="4"/>
      <c r="U1090" s="4"/>
      <c r="V1090" s="26"/>
    </row>
    <row r="1091" spans="3:22" s="5" customFormat="1" ht="12.75">
      <c r="C1091" s="23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16"/>
      <c r="S1091" s="4"/>
      <c r="T1091" s="4"/>
      <c r="U1091" s="4"/>
      <c r="V1091" s="26"/>
    </row>
    <row r="1092" spans="3:22" s="5" customFormat="1" ht="12.75">
      <c r="C1092" s="23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16"/>
      <c r="S1092" s="4"/>
      <c r="T1092" s="4"/>
      <c r="U1092" s="4"/>
      <c r="V1092" s="26"/>
    </row>
    <row r="1093" spans="3:22" s="5" customFormat="1" ht="12.75">
      <c r="C1093" s="2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16"/>
      <c r="S1093" s="4"/>
      <c r="T1093" s="4"/>
      <c r="U1093" s="4"/>
      <c r="V1093" s="26"/>
    </row>
    <row r="1094" spans="3:22" s="5" customFormat="1" ht="12.75">
      <c r="C1094" s="23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16"/>
      <c r="S1094" s="4"/>
      <c r="T1094" s="4"/>
      <c r="U1094" s="4"/>
      <c r="V1094" s="26"/>
    </row>
    <row r="1095" spans="3:22" s="5" customFormat="1" ht="12.75">
      <c r="C1095" s="23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16"/>
      <c r="S1095" s="4"/>
      <c r="T1095" s="4"/>
      <c r="U1095" s="4"/>
      <c r="V1095" s="26"/>
    </row>
    <row r="1096" spans="3:22" s="5" customFormat="1" ht="12.75">
      <c r="C1096" s="23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16"/>
      <c r="S1096" s="4"/>
      <c r="T1096" s="4"/>
      <c r="U1096" s="4"/>
      <c r="V1096" s="26"/>
    </row>
    <row r="1097" spans="3:22" s="5" customFormat="1" ht="12.75">
      <c r="C1097" s="23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16"/>
      <c r="S1097" s="4"/>
      <c r="T1097" s="4"/>
      <c r="U1097" s="4"/>
      <c r="V1097" s="26"/>
    </row>
    <row r="1098" spans="3:22" s="5" customFormat="1" ht="12.75">
      <c r="C1098" s="23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16"/>
      <c r="S1098" s="4"/>
      <c r="T1098" s="4"/>
      <c r="U1098" s="4"/>
      <c r="V1098" s="26"/>
    </row>
    <row r="1099" spans="3:22" s="5" customFormat="1" ht="12.75">
      <c r="C1099" s="23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16"/>
      <c r="S1099" s="4"/>
      <c r="T1099" s="4"/>
      <c r="U1099" s="4"/>
      <c r="V1099" s="26"/>
    </row>
    <row r="1100" spans="3:22" s="5" customFormat="1" ht="12.75">
      <c r="C1100" s="23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16"/>
      <c r="S1100" s="4"/>
      <c r="T1100" s="4"/>
      <c r="U1100" s="4"/>
      <c r="V1100" s="26"/>
    </row>
    <row r="1101" spans="3:22" s="5" customFormat="1" ht="12.75">
      <c r="C1101" s="23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16"/>
      <c r="S1101" s="4"/>
      <c r="T1101" s="4"/>
      <c r="U1101" s="4"/>
      <c r="V1101" s="26"/>
    </row>
    <row r="1102" spans="3:22" s="5" customFormat="1" ht="12.75">
      <c r="C1102" s="23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16"/>
      <c r="S1102" s="4"/>
      <c r="T1102" s="4"/>
      <c r="U1102" s="4"/>
      <c r="V1102" s="26"/>
    </row>
    <row r="1103" spans="3:22" s="5" customFormat="1" ht="12.75">
      <c r="C1103" s="23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16"/>
      <c r="S1103" s="4"/>
      <c r="T1103" s="4"/>
      <c r="U1103" s="4"/>
      <c r="V1103" s="26"/>
    </row>
    <row r="1104" spans="3:22" s="5" customFormat="1" ht="12.75">
      <c r="C1104" s="23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16"/>
      <c r="S1104" s="4"/>
      <c r="T1104" s="4"/>
      <c r="U1104" s="4"/>
      <c r="V1104" s="26"/>
    </row>
    <row r="1105" spans="3:22" s="5" customFormat="1" ht="12.75">
      <c r="C1105" s="23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16"/>
      <c r="S1105" s="4"/>
      <c r="T1105" s="4"/>
      <c r="U1105" s="4"/>
      <c r="V1105" s="26"/>
    </row>
    <row r="1106" spans="3:22" s="5" customFormat="1" ht="12.75">
      <c r="C1106" s="23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16"/>
      <c r="S1106" s="4"/>
      <c r="T1106" s="4"/>
      <c r="U1106" s="4"/>
      <c r="V1106" s="26"/>
    </row>
    <row r="1107" spans="3:22" s="5" customFormat="1" ht="12.75">
      <c r="C1107" s="23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16"/>
      <c r="S1107" s="4"/>
      <c r="T1107" s="4"/>
      <c r="U1107" s="4"/>
      <c r="V1107" s="26"/>
    </row>
    <row r="1108" spans="3:22" s="5" customFormat="1" ht="12.75">
      <c r="C1108" s="23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16"/>
      <c r="S1108" s="4"/>
      <c r="T1108" s="4"/>
      <c r="U1108" s="4"/>
      <c r="V1108" s="26"/>
    </row>
    <row r="1109" spans="3:22" s="5" customFormat="1" ht="12.75">
      <c r="C1109" s="23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16"/>
      <c r="S1109" s="4"/>
      <c r="T1109" s="4"/>
      <c r="U1109" s="4"/>
      <c r="V1109" s="26"/>
    </row>
    <row r="1110" spans="3:22" s="5" customFormat="1" ht="12.75">
      <c r="C1110" s="23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16"/>
      <c r="S1110" s="4"/>
      <c r="T1110" s="4"/>
      <c r="U1110" s="4"/>
      <c r="V1110" s="26"/>
    </row>
    <row r="1111" spans="3:22" s="5" customFormat="1" ht="12.75">
      <c r="C1111" s="23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16"/>
      <c r="S1111" s="4"/>
      <c r="T1111" s="4"/>
      <c r="U1111" s="4"/>
      <c r="V1111" s="26"/>
    </row>
    <row r="1112" spans="3:22" s="5" customFormat="1" ht="12.75">
      <c r="C1112" s="23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16"/>
      <c r="S1112" s="4"/>
      <c r="T1112" s="4"/>
      <c r="U1112" s="4"/>
      <c r="V1112" s="26"/>
    </row>
    <row r="1113" spans="3:22" s="5" customFormat="1" ht="12.75">
      <c r="C1113" s="2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16"/>
      <c r="S1113" s="4"/>
      <c r="T1113" s="4"/>
      <c r="U1113" s="4"/>
      <c r="V1113" s="26"/>
    </row>
    <row r="1114" spans="3:22" s="5" customFormat="1" ht="12.75">
      <c r="C1114" s="23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16"/>
      <c r="S1114" s="4"/>
      <c r="T1114" s="4"/>
      <c r="U1114" s="4"/>
      <c r="V1114" s="26"/>
    </row>
    <row r="1115" spans="3:22" s="5" customFormat="1" ht="12.75">
      <c r="C1115" s="23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16"/>
      <c r="S1115" s="4"/>
      <c r="T1115" s="4"/>
      <c r="U1115" s="4"/>
      <c r="V1115" s="26"/>
    </row>
    <row r="1116" spans="3:22" s="5" customFormat="1" ht="12.75">
      <c r="C1116" s="23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16"/>
      <c r="S1116" s="4"/>
      <c r="T1116" s="4"/>
      <c r="U1116" s="4"/>
      <c r="V1116" s="26"/>
    </row>
    <row r="1117" spans="3:22" s="5" customFormat="1" ht="12.75">
      <c r="C1117" s="23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16"/>
      <c r="S1117" s="4"/>
      <c r="T1117" s="4"/>
      <c r="U1117" s="4"/>
      <c r="V1117" s="26"/>
    </row>
    <row r="1118" spans="3:22" s="5" customFormat="1" ht="12.75">
      <c r="C1118" s="23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16"/>
      <c r="S1118" s="4"/>
      <c r="T1118" s="4"/>
      <c r="U1118" s="4"/>
      <c r="V1118" s="26"/>
    </row>
    <row r="1119" spans="3:22" s="5" customFormat="1" ht="12.75">
      <c r="C1119" s="23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16"/>
      <c r="S1119" s="4"/>
      <c r="T1119" s="4"/>
      <c r="U1119" s="4"/>
      <c r="V1119" s="26"/>
    </row>
    <row r="1120" spans="3:22" s="5" customFormat="1" ht="12.75">
      <c r="C1120" s="23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16"/>
      <c r="S1120" s="4"/>
      <c r="T1120" s="4"/>
      <c r="U1120" s="4"/>
      <c r="V1120" s="26"/>
    </row>
    <row r="1121" spans="3:22" s="5" customFormat="1" ht="12.75">
      <c r="C1121" s="23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16"/>
      <c r="S1121" s="4"/>
      <c r="T1121" s="4"/>
      <c r="U1121" s="4"/>
      <c r="V1121" s="26"/>
    </row>
    <row r="1122" spans="3:22" s="5" customFormat="1" ht="12.75">
      <c r="C1122" s="23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16"/>
      <c r="S1122" s="4"/>
      <c r="T1122" s="4"/>
      <c r="U1122" s="4"/>
      <c r="V1122" s="26"/>
    </row>
    <row r="1123" spans="3:22" s="5" customFormat="1" ht="12.75">
      <c r="C1123" s="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16"/>
      <c r="S1123" s="4"/>
      <c r="T1123" s="4"/>
      <c r="U1123" s="4"/>
      <c r="V1123" s="26"/>
    </row>
    <row r="1124" spans="3:22" s="5" customFormat="1" ht="12.75">
      <c r="C1124" s="23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16"/>
      <c r="S1124" s="4"/>
      <c r="T1124" s="4"/>
      <c r="U1124" s="4"/>
      <c r="V1124" s="26"/>
    </row>
    <row r="1125" spans="3:22" s="5" customFormat="1" ht="12.75">
      <c r="C1125" s="23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16"/>
      <c r="S1125" s="4"/>
      <c r="T1125" s="4"/>
      <c r="U1125" s="4"/>
      <c r="V1125" s="26"/>
    </row>
    <row r="1126" spans="3:22" s="5" customFormat="1" ht="12.75">
      <c r="C1126" s="23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16"/>
      <c r="S1126" s="4"/>
      <c r="T1126" s="4"/>
      <c r="U1126" s="4"/>
      <c r="V1126" s="26"/>
    </row>
    <row r="1127" spans="3:22" s="5" customFormat="1" ht="12.75">
      <c r="C1127" s="23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16"/>
      <c r="S1127" s="4"/>
      <c r="T1127" s="4"/>
      <c r="U1127" s="4"/>
      <c r="V1127" s="26"/>
    </row>
    <row r="1128" spans="3:22" s="5" customFormat="1" ht="12.75">
      <c r="C1128" s="23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16"/>
      <c r="S1128" s="4"/>
      <c r="T1128" s="4"/>
      <c r="U1128" s="4"/>
      <c r="V1128" s="26"/>
    </row>
    <row r="1129" spans="3:22" s="5" customFormat="1" ht="12.75">
      <c r="C1129" s="23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16"/>
      <c r="S1129" s="4"/>
      <c r="T1129" s="4"/>
      <c r="U1129" s="4"/>
      <c r="V1129" s="26"/>
    </row>
    <row r="1130" spans="3:22" s="5" customFormat="1" ht="12.75">
      <c r="C1130" s="23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16"/>
      <c r="S1130" s="4"/>
      <c r="T1130" s="4"/>
      <c r="U1130" s="4"/>
      <c r="V1130" s="26"/>
    </row>
    <row r="1131" spans="3:22" s="5" customFormat="1" ht="12.75">
      <c r="C1131" s="23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16"/>
      <c r="S1131" s="4"/>
      <c r="T1131" s="4"/>
      <c r="U1131" s="4"/>
      <c r="V1131" s="26"/>
    </row>
    <row r="1132" spans="3:22" s="5" customFormat="1" ht="12.75">
      <c r="C1132" s="23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16"/>
      <c r="S1132" s="4"/>
      <c r="T1132" s="4"/>
      <c r="U1132" s="4"/>
      <c r="V1132" s="26"/>
    </row>
    <row r="1133" spans="3:22" s="5" customFormat="1" ht="12.75">
      <c r="C1133" s="23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16"/>
      <c r="S1133" s="4"/>
      <c r="T1133" s="4"/>
      <c r="U1133" s="4"/>
      <c r="V1133" s="26"/>
    </row>
    <row r="1134" spans="3:22" s="5" customFormat="1" ht="12.75">
      <c r="C1134" s="23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16"/>
      <c r="S1134" s="4"/>
      <c r="T1134" s="4"/>
      <c r="U1134" s="4"/>
      <c r="V1134" s="26"/>
    </row>
    <row r="1135" spans="3:22" s="5" customFormat="1" ht="12.75">
      <c r="C1135" s="23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16"/>
      <c r="S1135" s="4"/>
      <c r="T1135" s="4"/>
      <c r="U1135" s="4"/>
      <c r="V1135" s="26"/>
    </row>
    <row r="1136" spans="3:22" s="5" customFormat="1" ht="12.75">
      <c r="C1136" s="23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16"/>
      <c r="S1136" s="4"/>
      <c r="T1136" s="4"/>
      <c r="U1136" s="4"/>
      <c r="V1136" s="26"/>
    </row>
    <row r="1137" spans="3:22" s="5" customFormat="1" ht="12.75">
      <c r="C1137" s="23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16"/>
      <c r="S1137" s="4"/>
      <c r="T1137" s="4"/>
      <c r="U1137" s="4"/>
      <c r="V1137" s="26"/>
    </row>
    <row r="1138" spans="3:22" s="5" customFormat="1" ht="12.75">
      <c r="C1138" s="23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16"/>
      <c r="S1138" s="4"/>
      <c r="T1138" s="4"/>
      <c r="U1138" s="4"/>
      <c r="V1138" s="26"/>
    </row>
    <row r="1139" spans="3:22" s="5" customFormat="1" ht="12.75">
      <c r="C1139" s="23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16"/>
      <c r="S1139" s="4"/>
      <c r="T1139" s="4"/>
      <c r="U1139" s="4"/>
      <c r="V1139" s="26"/>
    </row>
    <row r="1140" spans="3:22" s="5" customFormat="1" ht="12.75">
      <c r="C1140" s="23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16"/>
      <c r="S1140" s="4"/>
      <c r="T1140" s="4"/>
      <c r="U1140" s="4"/>
      <c r="V1140" s="26"/>
    </row>
    <row r="1141" spans="3:22" s="5" customFormat="1" ht="12.75">
      <c r="C1141" s="23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16"/>
      <c r="S1141" s="4"/>
      <c r="T1141" s="4"/>
      <c r="U1141" s="4"/>
      <c r="V1141" s="26"/>
    </row>
    <row r="1142" spans="3:22" s="5" customFormat="1" ht="12.75">
      <c r="C1142" s="23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16"/>
      <c r="S1142" s="4"/>
      <c r="T1142" s="4"/>
      <c r="U1142" s="4"/>
      <c r="V1142" s="26"/>
    </row>
    <row r="1143" spans="3:22" s="5" customFormat="1" ht="12.75">
      <c r="C1143" s="2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16"/>
      <c r="S1143" s="4"/>
      <c r="T1143" s="4"/>
      <c r="U1143" s="4"/>
      <c r="V1143" s="26"/>
    </row>
    <row r="1144" spans="3:22" s="5" customFormat="1" ht="12.75">
      <c r="C1144" s="23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16"/>
      <c r="S1144" s="4"/>
      <c r="T1144" s="4"/>
      <c r="U1144" s="4"/>
      <c r="V1144" s="26"/>
    </row>
    <row r="1145" spans="3:22" s="5" customFormat="1" ht="12.75">
      <c r="C1145" s="23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16"/>
      <c r="S1145" s="4"/>
      <c r="T1145" s="4"/>
      <c r="U1145" s="4"/>
      <c r="V1145" s="26"/>
    </row>
    <row r="1146" spans="3:22" s="5" customFormat="1" ht="12.75">
      <c r="C1146" s="23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16"/>
      <c r="S1146" s="4"/>
      <c r="T1146" s="4"/>
      <c r="U1146" s="4"/>
      <c r="V1146" s="26"/>
    </row>
    <row r="1147" spans="3:22" s="5" customFormat="1" ht="12.75">
      <c r="C1147" s="23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16"/>
      <c r="S1147" s="4"/>
      <c r="T1147" s="4"/>
      <c r="U1147" s="4"/>
      <c r="V1147" s="26"/>
    </row>
    <row r="1148" spans="3:22" s="5" customFormat="1" ht="12.75">
      <c r="C1148" s="23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16"/>
      <c r="S1148" s="4"/>
      <c r="T1148" s="4"/>
      <c r="U1148" s="4"/>
      <c r="V1148" s="26"/>
    </row>
    <row r="1149" spans="3:22" s="5" customFormat="1" ht="12.75">
      <c r="C1149" s="23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16"/>
      <c r="S1149" s="4"/>
      <c r="T1149" s="4"/>
      <c r="U1149" s="4"/>
      <c r="V1149" s="26"/>
    </row>
    <row r="1150" spans="3:22" s="5" customFormat="1" ht="12.75">
      <c r="C1150" s="23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16"/>
      <c r="S1150" s="4"/>
      <c r="T1150" s="4"/>
      <c r="U1150" s="4"/>
      <c r="V1150" s="26"/>
    </row>
    <row r="1151" spans="3:22" s="5" customFormat="1" ht="12.75">
      <c r="C1151" s="23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16"/>
      <c r="S1151" s="4"/>
      <c r="T1151" s="4"/>
      <c r="U1151" s="4"/>
      <c r="V1151" s="26"/>
    </row>
    <row r="1152" spans="3:22" s="5" customFormat="1" ht="12.75">
      <c r="C1152" s="23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16"/>
      <c r="S1152" s="4"/>
      <c r="T1152" s="4"/>
      <c r="U1152" s="4"/>
      <c r="V1152" s="26"/>
    </row>
    <row r="1153" spans="3:22" s="5" customFormat="1" ht="12.75">
      <c r="C1153" s="2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16"/>
      <c r="S1153" s="4"/>
      <c r="T1153" s="4"/>
      <c r="U1153" s="4"/>
      <c r="V1153" s="26"/>
    </row>
    <row r="1154" spans="3:22" s="5" customFormat="1" ht="12.75">
      <c r="C1154" s="23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16"/>
      <c r="S1154" s="4"/>
      <c r="T1154" s="4"/>
      <c r="U1154" s="4"/>
      <c r="V1154" s="26"/>
    </row>
    <row r="1155" spans="3:22" s="5" customFormat="1" ht="12.75">
      <c r="C1155" s="23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16"/>
      <c r="S1155" s="4"/>
      <c r="T1155" s="4"/>
      <c r="U1155" s="4"/>
      <c r="V1155" s="26"/>
    </row>
    <row r="1156" spans="3:22" s="5" customFormat="1" ht="12.75">
      <c r="C1156" s="23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16"/>
      <c r="S1156" s="4"/>
      <c r="T1156" s="4"/>
      <c r="U1156" s="4"/>
      <c r="V1156" s="26"/>
    </row>
    <row r="1157" spans="3:22" s="5" customFormat="1" ht="12.75">
      <c r="C1157" s="23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16"/>
      <c r="S1157" s="4"/>
      <c r="T1157" s="4"/>
      <c r="U1157" s="4"/>
      <c r="V1157" s="26"/>
    </row>
    <row r="1158" spans="3:22" s="5" customFormat="1" ht="12.75">
      <c r="C1158" s="23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16"/>
      <c r="S1158" s="4"/>
      <c r="T1158" s="4"/>
      <c r="U1158" s="4"/>
      <c r="V1158" s="26"/>
    </row>
    <row r="1159" spans="3:22" s="5" customFormat="1" ht="12.75">
      <c r="C1159" s="23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16"/>
      <c r="S1159" s="4"/>
      <c r="T1159" s="4"/>
      <c r="U1159" s="4"/>
      <c r="V1159" s="26"/>
    </row>
    <row r="1160" spans="3:22" s="5" customFormat="1" ht="12.75">
      <c r="C1160" s="23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16"/>
      <c r="S1160" s="4"/>
      <c r="T1160" s="4"/>
      <c r="U1160" s="4"/>
      <c r="V1160" s="26"/>
    </row>
    <row r="1161" spans="3:22" s="5" customFormat="1" ht="12.75">
      <c r="C1161" s="23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16"/>
      <c r="S1161" s="4"/>
      <c r="T1161" s="4"/>
      <c r="U1161" s="4"/>
      <c r="V1161" s="26"/>
    </row>
    <row r="1162" spans="3:22" s="5" customFormat="1" ht="12.75">
      <c r="C1162" s="23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16"/>
      <c r="S1162" s="4"/>
      <c r="T1162" s="4"/>
      <c r="U1162" s="4"/>
      <c r="V1162" s="26"/>
    </row>
    <row r="1163" spans="3:22" s="5" customFormat="1" ht="12.75">
      <c r="C1163" s="23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16"/>
      <c r="S1163" s="4"/>
      <c r="T1163" s="4"/>
      <c r="U1163" s="4"/>
      <c r="V1163" s="26"/>
    </row>
    <row r="1164" spans="3:22" s="5" customFormat="1" ht="12.75">
      <c r="C1164" s="23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16"/>
      <c r="S1164" s="4"/>
      <c r="T1164" s="4"/>
      <c r="U1164" s="4"/>
      <c r="V1164" s="26"/>
    </row>
    <row r="1165" spans="3:22" s="5" customFormat="1" ht="12.75">
      <c r="C1165" s="23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16"/>
      <c r="S1165" s="4"/>
      <c r="T1165" s="4"/>
      <c r="U1165" s="4"/>
      <c r="V1165" s="26"/>
    </row>
    <row r="1166" spans="3:22" s="5" customFormat="1" ht="12.75">
      <c r="C1166" s="23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16"/>
      <c r="S1166" s="4"/>
      <c r="T1166" s="4"/>
      <c r="U1166" s="4"/>
      <c r="V1166" s="26"/>
    </row>
    <row r="1167" spans="3:22" s="5" customFormat="1" ht="12.75">
      <c r="C1167" s="23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16"/>
      <c r="S1167" s="4"/>
      <c r="T1167" s="4"/>
      <c r="U1167" s="4"/>
      <c r="V1167" s="26"/>
    </row>
    <row r="1168" spans="3:22" s="5" customFormat="1" ht="12.75">
      <c r="C1168" s="23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16"/>
      <c r="S1168" s="4"/>
      <c r="T1168" s="4"/>
      <c r="U1168" s="4"/>
      <c r="V1168" s="26"/>
    </row>
    <row r="1169" spans="3:22" s="5" customFormat="1" ht="12.75">
      <c r="C1169" s="23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16"/>
      <c r="S1169" s="4"/>
      <c r="T1169" s="4"/>
      <c r="U1169" s="4"/>
      <c r="V1169" s="26"/>
    </row>
    <row r="1170" spans="3:22" s="5" customFormat="1" ht="12.75">
      <c r="C1170" s="23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16"/>
      <c r="S1170" s="4"/>
      <c r="T1170" s="4"/>
      <c r="U1170" s="4"/>
      <c r="V1170" s="26"/>
    </row>
    <row r="1171" spans="3:22" s="5" customFormat="1" ht="12.75">
      <c r="C1171" s="23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16"/>
      <c r="S1171" s="4"/>
      <c r="T1171" s="4"/>
      <c r="U1171" s="4"/>
      <c r="V1171" s="26"/>
    </row>
    <row r="1172" spans="3:22" s="5" customFormat="1" ht="12.75">
      <c r="C1172" s="23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16"/>
      <c r="S1172" s="4"/>
      <c r="T1172" s="4"/>
      <c r="U1172" s="4"/>
      <c r="V1172" s="26"/>
    </row>
    <row r="1173" spans="3:22" s="5" customFormat="1" ht="12.75">
      <c r="C1173" s="2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16"/>
      <c r="S1173" s="4"/>
      <c r="T1173" s="4"/>
      <c r="U1173" s="4"/>
      <c r="V1173" s="26"/>
    </row>
    <row r="1174" spans="3:22" s="5" customFormat="1" ht="12.75">
      <c r="C1174" s="23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16"/>
      <c r="S1174" s="4"/>
      <c r="T1174" s="4"/>
      <c r="U1174" s="4"/>
      <c r="V1174" s="26"/>
    </row>
    <row r="1175" spans="3:22" s="5" customFormat="1" ht="12.75">
      <c r="C1175" s="23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16"/>
      <c r="S1175" s="4"/>
      <c r="T1175" s="4"/>
      <c r="U1175" s="4"/>
      <c r="V1175" s="26"/>
    </row>
    <row r="1176" spans="3:22" s="5" customFormat="1" ht="12.75">
      <c r="C1176" s="23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16"/>
      <c r="S1176" s="4"/>
      <c r="T1176" s="4"/>
      <c r="U1176" s="4"/>
      <c r="V1176" s="26"/>
    </row>
    <row r="1177" spans="3:22" s="5" customFormat="1" ht="12.75">
      <c r="C1177" s="23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16"/>
      <c r="S1177" s="4"/>
      <c r="T1177" s="4"/>
      <c r="U1177" s="4"/>
      <c r="V1177" s="26"/>
    </row>
    <row r="1178" spans="3:22" s="5" customFormat="1" ht="12.75">
      <c r="C1178" s="23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16"/>
      <c r="S1178" s="4"/>
      <c r="T1178" s="4"/>
      <c r="U1178" s="4"/>
      <c r="V1178" s="26"/>
    </row>
    <row r="1179" spans="3:22" s="5" customFormat="1" ht="12.75">
      <c r="C1179" s="23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16"/>
      <c r="S1179" s="4"/>
      <c r="T1179" s="4"/>
      <c r="U1179" s="4"/>
      <c r="V1179" s="26"/>
    </row>
    <row r="1180" spans="3:22" s="5" customFormat="1" ht="12.75">
      <c r="C1180" s="23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16"/>
      <c r="S1180" s="4"/>
      <c r="T1180" s="4"/>
      <c r="U1180" s="4"/>
      <c r="V1180" s="26"/>
    </row>
    <row r="1181" spans="3:22" s="5" customFormat="1" ht="12.75">
      <c r="C1181" s="23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16"/>
      <c r="S1181" s="4"/>
      <c r="T1181" s="4"/>
      <c r="U1181" s="4"/>
      <c r="V1181" s="26"/>
    </row>
    <row r="1182" spans="3:22" s="5" customFormat="1" ht="12.75">
      <c r="C1182" s="23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16"/>
      <c r="S1182" s="4"/>
      <c r="T1182" s="4"/>
      <c r="U1182" s="4"/>
      <c r="V1182" s="26"/>
    </row>
    <row r="1183" spans="3:22" s="5" customFormat="1" ht="12.75">
      <c r="C1183" s="2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16"/>
      <c r="S1183" s="4"/>
      <c r="T1183" s="4"/>
      <c r="U1183" s="4"/>
      <c r="V1183" s="26"/>
    </row>
    <row r="1184" spans="3:22" s="5" customFormat="1" ht="12.75">
      <c r="C1184" s="23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16"/>
      <c r="S1184" s="4"/>
      <c r="T1184" s="4"/>
      <c r="U1184" s="4"/>
      <c r="V1184" s="26"/>
    </row>
    <row r="1185" spans="3:22" s="5" customFormat="1" ht="12.75">
      <c r="C1185" s="23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16"/>
      <c r="S1185" s="4"/>
      <c r="T1185" s="4"/>
      <c r="U1185" s="4"/>
      <c r="V1185" s="26"/>
    </row>
    <row r="1186" spans="3:22" s="5" customFormat="1" ht="12.75">
      <c r="C1186" s="23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16"/>
      <c r="S1186" s="4"/>
      <c r="T1186" s="4"/>
      <c r="U1186" s="4"/>
      <c r="V1186" s="26"/>
    </row>
    <row r="1187" spans="3:22" s="5" customFormat="1" ht="12.75">
      <c r="C1187" s="23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16"/>
      <c r="S1187" s="4"/>
      <c r="T1187" s="4"/>
      <c r="U1187" s="4"/>
      <c r="V1187" s="26"/>
    </row>
    <row r="1188" spans="3:22" s="5" customFormat="1" ht="12.75">
      <c r="C1188" s="23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16"/>
      <c r="S1188" s="4"/>
      <c r="T1188" s="4"/>
      <c r="U1188" s="4"/>
      <c r="V1188" s="26"/>
    </row>
    <row r="1189" spans="3:22" s="5" customFormat="1" ht="12.75">
      <c r="C1189" s="23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16"/>
      <c r="S1189" s="4"/>
      <c r="T1189" s="4"/>
      <c r="U1189" s="4"/>
      <c r="V1189" s="26"/>
    </row>
    <row r="1190" spans="3:22" s="5" customFormat="1" ht="12.75">
      <c r="C1190" s="23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16"/>
      <c r="S1190" s="4"/>
      <c r="T1190" s="4"/>
      <c r="U1190" s="4"/>
      <c r="V1190" s="26"/>
    </row>
    <row r="1191" spans="3:22" s="5" customFormat="1" ht="12.75">
      <c r="C1191" s="23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16"/>
      <c r="S1191" s="4"/>
      <c r="T1191" s="4"/>
      <c r="U1191" s="4"/>
      <c r="V1191" s="26"/>
    </row>
    <row r="1192" spans="3:22" s="5" customFormat="1" ht="12.75">
      <c r="C1192" s="23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16"/>
      <c r="S1192" s="4"/>
      <c r="T1192" s="4"/>
      <c r="U1192" s="4"/>
      <c r="V1192" s="26"/>
    </row>
    <row r="1193" spans="3:22" s="5" customFormat="1" ht="12.75">
      <c r="C1193" s="23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16"/>
      <c r="S1193" s="4"/>
      <c r="T1193" s="4"/>
      <c r="U1193" s="4"/>
      <c r="V1193" s="26"/>
    </row>
    <row r="1194" spans="3:22" s="5" customFormat="1" ht="12.75">
      <c r="C1194" s="23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16"/>
      <c r="S1194" s="4"/>
      <c r="T1194" s="4"/>
      <c r="U1194" s="4"/>
      <c r="V1194" s="26"/>
    </row>
    <row r="1195" spans="3:22" s="5" customFormat="1" ht="12.75">
      <c r="C1195" s="23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16"/>
      <c r="S1195" s="4"/>
      <c r="T1195" s="4"/>
      <c r="U1195" s="4"/>
      <c r="V1195" s="26"/>
    </row>
    <row r="1196" spans="3:22" s="5" customFormat="1" ht="12.75">
      <c r="C1196" s="23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16"/>
      <c r="S1196" s="4"/>
      <c r="T1196" s="4"/>
      <c r="U1196" s="4"/>
      <c r="V1196" s="26"/>
    </row>
    <row r="1197" spans="3:22" s="5" customFormat="1" ht="12.75">
      <c r="C1197" s="23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16"/>
      <c r="S1197" s="4"/>
      <c r="T1197" s="4"/>
      <c r="U1197" s="4"/>
      <c r="V1197" s="26"/>
    </row>
    <row r="1198" spans="3:22" s="5" customFormat="1" ht="12.75">
      <c r="C1198" s="23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16"/>
      <c r="S1198" s="4"/>
      <c r="T1198" s="4"/>
      <c r="U1198" s="4"/>
      <c r="V1198" s="26"/>
    </row>
    <row r="1199" spans="3:22" s="5" customFormat="1" ht="12.75">
      <c r="C1199" s="23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16"/>
      <c r="S1199" s="4"/>
      <c r="T1199" s="4"/>
      <c r="U1199" s="4"/>
      <c r="V1199" s="26"/>
    </row>
    <row r="1200" spans="3:22" s="5" customFormat="1" ht="12.75">
      <c r="C1200" s="23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16"/>
      <c r="S1200" s="4"/>
      <c r="T1200" s="4"/>
      <c r="U1200" s="4"/>
      <c r="V1200" s="26"/>
    </row>
    <row r="1201" spans="3:22" s="5" customFormat="1" ht="12.75">
      <c r="C1201" s="23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16"/>
      <c r="S1201" s="4"/>
      <c r="T1201" s="4"/>
      <c r="U1201" s="4"/>
      <c r="V1201" s="26"/>
    </row>
    <row r="1202" spans="3:22" s="5" customFormat="1" ht="12.75">
      <c r="C1202" s="23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16"/>
      <c r="S1202" s="4"/>
      <c r="T1202" s="4"/>
      <c r="U1202" s="4"/>
      <c r="V1202" s="26"/>
    </row>
    <row r="1203" spans="3:22" s="5" customFormat="1" ht="12.75">
      <c r="C1203" s="2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16"/>
      <c r="S1203" s="4"/>
      <c r="T1203" s="4"/>
      <c r="U1203" s="4"/>
      <c r="V1203" s="26"/>
    </row>
    <row r="1204" spans="3:22" s="5" customFormat="1" ht="12.75">
      <c r="C1204" s="23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16"/>
      <c r="S1204" s="4"/>
      <c r="T1204" s="4"/>
      <c r="U1204" s="4"/>
      <c r="V1204" s="26"/>
    </row>
    <row r="1205" spans="3:22" s="5" customFormat="1" ht="12.75">
      <c r="C1205" s="23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16"/>
      <c r="S1205" s="4"/>
      <c r="T1205" s="4"/>
      <c r="U1205" s="4"/>
      <c r="V1205" s="26"/>
    </row>
    <row r="1206" spans="3:22" s="5" customFormat="1" ht="12.75">
      <c r="C1206" s="23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16"/>
      <c r="S1206" s="4"/>
      <c r="T1206" s="4"/>
      <c r="U1206" s="4"/>
      <c r="V1206" s="26"/>
    </row>
    <row r="1207" spans="3:22" s="5" customFormat="1" ht="12.75">
      <c r="C1207" s="23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16"/>
      <c r="S1207" s="4"/>
      <c r="T1207" s="4"/>
      <c r="U1207" s="4"/>
      <c r="V1207" s="26"/>
    </row>
    <row r="1208" spans="3:22" s="5" customFormat="1" ht="12.75">
      <c r="C1208" s="23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16"/>
      <c r="S1208" s="4"/>
      <c r="T1208" s="4"/>
      <c r="U1208" s="4"/>
      <c r="V1208" s="26"/>
    </row>
    <row r="1209" spans="3:22" s="5" customFormat="1" ht="12.75">
      <c r="C1209" s="23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16"/>
      <c r="S1209" s="4"/>
      <c r="T1209" s="4"/>
      <c r="U1209" s="4"/>
      <c r="V1209" s="26"/>
    </row>
    <row r="1210" spans="3:22" s="5" customFormat="1" ht="12.75">
      <c r="C1210" s="23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16"/>
      <c r="S1210" s="4"/>
      <c r="T1210" s="4"/>
      <c r="U1210" s="4"/>
      <c r="V1210" s="26"/>
    </row>
    <row r="1211" spans="3:22" s="5" customFormat="1" ht="12.75">
      <c r="C1211" s="23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16"/>
      <c r="S1211" s="4"/>
      <c r="T1211" s="4"/>
      <c r="U1211" s="4"/>
      <c r="V1211" s="26"/>
    </row>
    <row r="1212" spans="3:22" s="5" customFormat="1" ht="12.75">
      <c r="C1212" s="23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16"/>
      <c r="S1212" s="4"/>
      <c r="T1212" s="4"/>
      <c r="U1212" s="4"/>
      <c r="V1212" s="26"/>
    </row>
    <row r="1213" spans="3:22" s="5" customFormat="1" ht="12.75">
      <c r="C1213" s="2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16"/>
      <c r="S1213" s="4"/>
      <c r="T1213" s="4"/>
      <c r="U1213" s="4"/>
      <c r="V1213" s="26"/>
    </row>
    <row r="1214" spans="3:22" s="5" customFormat="1" ht="12.75">
      <c r="C1214" s="23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16"/>
      <c r="S1214" s="4"/>
      <c r="T1214" s="4"/>
      <c r="U1214" s="4"/>
      <c r="V1214" s="26"/>
    </row>
    <row r="1215" spans="3:22" s="5" customFormat="1" ht="12.75">
      <c r="C1215" s="23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16"/>
      <c r="S1215" s="4"/>
      <c r="T1215" s="4"/>
      <c r="U1215" s="4"/>
      <c r="V1215" s="26"/>
    </row>
    <row r="1216" spans="3:22" s="5" customFormat="1" ht="12.75">
      <c r="C1216" s="23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16"/>
      <c r="S1216" s="4"/>
      <c r="T1216" s="4"/>
      <c r="U1216" s="4"/>
      <c r="V1216" s="26"/>
    </row>
    <row r="1217" spans="3:22" s="5" customFormat="1" ht="12.75">
      <c r="C1217" s="23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16"/>
      <c r="S1217" s="4"/>
      <c r="T1217" s="4"/>
      <c r="U1217" s="4"/>
      <c r="V1217" s="26"/>
    </row>
    <row r="1218" spans="3:22" s="5" customFormat="1" ht="12.75">
      <c r="C1218" s="23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16"/>
      <c r="S1218" s="4"/>
      <c r="T1218" s="4"/>
      <c r="U1218" s="4"/>
      <c r="V1218" s="26"/>
    </row>
    <row r="1219" spans="3:22" s="5" customFormat="1" ht="12.75">
      <c r="C1219" s="23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16"/>
      <c r="S1219" s="4"/>
      <c r="T1219" s="4"/>
      <c r="U1219" s="4"/>
      <c r="V1219" s="26"/>
    </row>
    <row r="1220" spans="3:22" s="5" customFormat="1" ht="12.75">
      <c r="C1220" s="23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16"/>
      <c r="S1220" s="4"/>
      <c r="T1220" s="4"/>
      <c r="U1220" s="4"/>
      <c r="V1220" s="26"/>
    </row>
    <row r="1221" spans="3:22" s="5" customFormat="1" ht="12.75">
      <c r="C1221" s="23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16"/>
      <c r="S1221" s="4"/>
      <c r="T1221" s="4"/>
      <c r="U1221" s="4"/>
      <c r="V1221" s="26"/>
    </row>
    <row r="1222" spans="3:22" s="5" customFormat="1" ht="12.75">
      <c r="C1222" s="23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16"/>
      <c r="S1222" s="4"/>
      <c r="T1222" s="4"/>
      <c r="U1222" s="4"/>
      <c r="V1222" s="26"/>
    </row>
    <row r="1223" spans="3:22" s="5" customFormat="1" ht="12.75">
      <c r="C1223" s="23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16"/>
      <c r="S1223" s="4"/>
      <c r="T1223" s="4"/>
      <c r="U1223" s="4"/>
      <c r="V1223" s="26"/>
    </row>
    <row r="1224" spans="3:22" s="5" customFormat="1" ht="12.75">
      <c r="C1224" s="23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16"/>
      <c r="S1224" s="4"/>
      <c r="T1224" s="4"/>
      <c r="U1224" s="4"/>
      <c r="V1224" s="26"/>
    </row>
    <row r="1225" spans="3:22" s="5" customFormat="1" ht="12.75">
      <c r="C1225" s="23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16"/>
      <c r="S1225" s="4"/>
      <c r="T1225" s="4"/>
      <c r="U1225" s="4"/>
      <c r="V1225" s="26"/>
    </row>
    <row r="1226" spans="3:22" s="5" customFormat="1" ht="12.75">
      <c r="C1226" s="23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16"/>
      <c r="S1226" s="4"/>
      <c r="T1226" s="4"/>
      <c r="U1226" s="4"/>
      <c r="V1226" s="26"/>
    </row>
    <row r="1227" spans="3:22" s="5" customFormat="1" ht="12.75">
      <c r="C1227" s="23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16"/>
      <c r="S1227" s="4"/>
      <c r="T1227" s="4"/>
      <c r="U1227" s="4"/>
      <c r="V1227" s="26"/>
    </row>
    <row r="1228" spans="3:22" s="5" customFormat="1" ht="12.75">
      <c r="C1228" s="23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16"/>
      <c r="S1228" s="4"/>
      <c r="T1228" s="4"/>
      <c r="U1228" s="4"/>
      <c r="V1228" s="26"/>
    </row>
    <row r="1229" spans="3:22" s="5" customFormat="1" ht="12.75">
      <c r="C1229" s="23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16"/>
      <c r="S1229" s="4"/>
      <c r="T1229" s="4"/>
      <c r="U1229" s="4"/>
      <c r="V1229" s="26"/>
    </row>
    <row r="1230" spans="3:22" s="5" customFormat="1" ht="12.75">
      <c r="C1230" s="23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16"/>
      <c r="S1230" s="4"/>
      <c r="T1230" s="4"/>
      <c r="U1230" s="4"/>
      <c r="V1230" s="26"/>
    </row>
    <row r="1231" spans="3:22" s="5" customFormat="1" ht="12.75">
      <c r="C1231" s="23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16"/>
      <c r="S1231" s="4"/>
      <c r="T1231" s="4"/>
      <c r="U1231" s="4"/>
      <c r="V1231" s="26"/>
    </row>
    <row r="1232" spans="3:22" s="5" customFormat="1" ht="12.75">
      <c r="C1232" s="23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16"/>
      <c r="S1232" s="4"/>
      <c r="T1232" s="4"/>
      <c r="U1232" s="4"/>
      <c r="V1232" s="26"/>
    </row>
    <row r="1233" spans="3:22" s="5" customFormat="1" ht="12.75">
      <c r="C1233" s="2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16"/>
      <c r="S1233" s="4"/>
      <c r="T1233" s="4"/>
      <c r="U1233" s="4"/>
      <c r="V1233" s="26"/>
    </row>
    <row r="1234" spans="3:22" s="5" customFormat="1" ht="12.75">
      <c r="C1234" s="23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16"/>
      <c r="S1234" s="4"/>
      <c r="T1234" s="4"/>
      <c r="U1234" s="4"/>
      <c r="V1234" s="26"/>
    </row>
    <row r="1235" spans="3:22" s="5" customFormat="1" ht="12.75">
      <c r="C1235" s="23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16"/>
      <c r="S1235" s="4"/>
      <c r="T1235" s="4"/>
      <c r="U1235" s="4"/>
      <c r="V1235" s="26"/>
    </row>
    <row r="1236" spans="3:22" s="5" customFormat="1" ht="12.75">
      <c r="C1236" s="23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16"/>
      <c r="S1236" s="4"/>
      <c r="T1236" s="4"/>
      <c r="U1236" s="4"/>
      <c r="V1236" s="26"/>
    </row>
    <row r="1237" spans="3:22" s="5" customFormat="1" ht="12.75">
      <c r="C1237" s="23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16"/>
      <c r="S1237" s="4"/>
      <c r="T1237" s="4"/>
      <c r="U1237" s="4"/>
      <c r="V1237" s="26"/>
    </row>
    <row r="1238" spans="3:22" s="5" customFormat="1" ht="12.75">
      <c r="C1238" s="23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16"/>
      <c r="S1238" s="4"/>
      <c r="T1238" s="4"/>
      <c r="U1238" s="4"/>
      <c r="V1238" s="26"/>
    </row>
    <row r="1239" spans="3:22" s="5" customFormat="1" ht="12.75">
      <c r="C1239" s="23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16"/>
      <c r="S1239" s="4"/>
      <c r="T1239" s="4"/>
      <c r="U1239" s="4"/>
      <c r="V1239" s="26"/>
    </row>
    <row r="1240" spans="3:22" s="5" customFormat="1" ht="12.75">
      <c r="C1240" s="23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16"/>
      <c r="S1240" s="4"/>
      <c r="T1240" s="4"/>
      <c r="U1240" s="4"/>
      <c r="V1240" s="26"/>
    </row>
    <row r="1241" spans="3:22" s="5" customFormat="1" ht="12.75">
      <c r="C1241" s="23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16"/>
      <c r="S1241" s="4"/>
      <c r="T1241" s="4"/>
      <c r="U1241" s="4"/>
      <c r="V1241" s="26"/>
    </row>
    <row r="1242" spans="3:22" s="5" customFormat="1" ht="12.75">
      <c r="C1242" s="23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16"/>
      <c r="S1242" s="4"/>
      <c r="T1242" s="4"/>
      <c r="U1242" s="4"/>
      <c r="V1242" s="26"/>
    </row>
    <row r="1243" spans="3:22" s="5" customFormat="1" ht="12.75">
      <c r="C1243" s="2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16"/>
      <c r="S1243" s="4"/>
      <c r="T1243" s="4"/>
      <c r="U1243" s="4"/>
      <c r="V1243" s="26"/>
    </row>
    <row r="1244" spans="3:22" s="5" customFormat="1" ht="12.75">
      <c r="C1244" s="23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16"/>
      <c r="S1244" s="4"/>
      <c r="T1244" s="4"/>
      <c r="U1244" s="4"/>
      <c r="V1244" s="26"/>
    </row>
    <row r="1245" spans="3:22" s="5" customFormat="1" ht="12.75">
      <c r="C1245" s="23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16"/>
      <c r="S1245" s="4"/>
      <c r="T1245" s="4"/>
      <c r="U1245" s="4"/>
      <c r="V1245" s="26"/>
    </row>
    <row r="1246" spans="3:22" s="5" customFormat="1" ht="12.75">
      <c r="C1246" s="23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16"/>
      <c r="S1246" s="4"/>
      <c r="T1246" s="4"/>
      <c r="U1246" s="4"/>
      <c r="V1246" s="26"/>
    </row>
    <row r="1247" spans="3:22" s="5" customFormat="1" ht="12.75">
      <c r="C1247" s="23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16"/>
      <c r="S1247" s="4"/>
      <c r="T1247" s="4"/>
      <c r="U1247" s="4"/>
      <c r="V1247" s="26"/>
    </row>
    <row r="1248" spans="3:22" s="5" customFormat="1" ht="12.75">
      <c r="C1248" s="23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16"/>
      <c r="S1248" s="4"/>
      <c r="T1248" s="4"/>
      <c r="U1248" s="4"/>
      <c r="V1248" s="26"/>
    </row>
    <row r="1249" spans="3:22" s="5" customFormat="1" ht="12.75">
      <c r="C1249" s="23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16"/>
      <c r="S1249" s="4"/>
      <c r="T1249" s="4"/>
      <c r="U1249" s="4"/>
      <c r="V1249" s="26"/>
    </row>
    <row r="1250" spans="3:22" s="5" customFormat="1" ht="12.75">
      <c r="C1250" s="23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16"/>
      <c r="S1250" s="4"/>
      <c r="T1250" s="4"/>
      <c r="U1250" s="4"/>
      <c r="V1250" s="26"/>
    </row>
    <row r="1251" spans="3:22" s="5" customFormat="1" ht="12.75">
      <c r="C1251" s="23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16"/>
      <c r="S1251" s="4"/>
      <c r="T1251" s="4"/>
      <c r="U1251" s="4"/>
      <c r="V1251" s="26"/>
    </row>
    <row r="1252" spans="3:22" s="5" customFormat="1" ht="12.75">
      <c r="C1252" s="23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16"/>
      <c r="S1252" s="4"/>
      <c r="T1252" s="4"/>
      <c r="U1252" s="4"/>
      <c r="V1252" s="26"/>
    </row>
    <row r="1253" spans="3:22" s="5" customFormat="1" ht="12.75">
      <c r="C1253" s="23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16"/>
      <c r="S1253" s="4"/>
      <c r="T1253" s="4"/>
      <c r="U1253" s="4"/>
      <c r="V1253" s="26"/>
    </row>
    <row r="1254" spans="3:22" s="5" customFormat="1" ht="12.75">
      <c r="C1254" s="23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16"/>
      <c r="S1254" s="4"/>
      <c r="T1254" s="4"/>
      <c r="U1254" s="4"/>
      <c r="V1254" s="26"/>
    </row>
    <row r="1255" spans="3:22" s="5" customFormat="1" ht="12.75">
      <c r="C1255" s="23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16"/>
      <c r="S1255" s="4"/>
      <c r="T1255" s="4"/>
      <c r="U1255" s="4"/>
      <c r="V1255" s="26"/>
    </row>
    <row r="1256" spans="3:22" s="5" customFormat="1" ht="12.75">
      <c r="C1256" s="23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16"/>
      <c r="S1256" s="4"/>
      <c r="T1256" s="4"/>
      <c r="U1256" s="4"/>
      <c r="V1256" s="26"/>
    </row>
    <row r="1257" spans="3:22" s="5" customFormat="1" ht="12.75">
      <c r="C1257" s="23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16"/>
      <c r="S1257" s="4"/>
      <c r="T1257" s="4"/>
      <c r="U1257" s="4"/>
      <c r="V1257" s="26"/>
    </row>
    <row r="1258" spans="3:22" s="5" customFormat="1" ht="12.75">
      <c r="C1258" s="23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16"/>
      <c r="S1258" s="4"/>
      <c r="T1258" s="4"/>
      <c r="U1258" s="4"/>
      <c r="V1258" s="26"/>
    </row>
    <row r="1259" spans="3:22" s="5" customFormat="1" ht="12.75">
      <c r="C1259" s="23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16"/>
      <c r="S1259" s="4"/>
      <c r="T1259" s="4"/>
      <c r="U1259" s="4"/>
      <c r="V1259" s="26"/>
    </row>
    <row r="1260" spans="3:22" s="5" customFormat="1" ht="12.75">
      <c r="C1260" s="23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16"/>
      <c r="S1260" s="4"/>
      <c r="T1260" s="4"/>
      <c r="U1260" s="4"/>
      <c r="V1260" s="26"/>
    </row>
    <row r="1261" spans="3:22" s="5" customFormat="1" ht="12.75">
      <c r="C1261" s="23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16"/>
      <c r="S1261" s="4"/>
      <c r="T1261" s="4"/>
      <c r="U1261" s="4"/>
      <c r="V1261" s="26"/>
    </row>
    <row r="1262" spans="3:22" s="5" customFormat="1" ht="12.75">
      <c r="C1262" s="23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16"/>
      <c r="S1262" s="4"/>
      <c r="T1262" s="4"/>
      <c r="U1262" s="4"/>
      <c r="V1262" s="26"/>
    </row>
    <row r="1263" spans="3:22" s="5" customFormat="1" ht="12.75">
      <c r="C1263" s="2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16"/>
      <c r="S1263" s="4"/>
      <c r="T1263" s="4"/>
      <c r="U1263" s="4"/>
      <c r="V1263" s="26"/>
    </row>
    <row r="1264" spans="3:22" s="5" customFormat="1" ht="12.75">
      <c r="C1264" s="23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16"/>
      <c r="S1264" s="4"/>
      <c r="T1264" s="4"/>
      <c r="U1264" s="4"/>
      <c r="V1264" s="26"/>
    </row>
    <row r="1265" spans="3:22" s="5" customFormat="1" ht="12.75">
      <c r="C1265" s="23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16"/>
      <c r="S1265" s="4"/>
      <c r="T1265" s="4"/>
      <c r="U1265" s="4"/>
      <c r="V1265" s="26"/>
    </row>
    <row r="1266" spans="3:22" s="5" customFormat="1" ht="12.75">
      <c r="C1266" s="23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16"/>
      <c r="S1266" s="4"/>
      <c r="T1266" s="4"/>
      <c r="U1266" s="4"/>
      <c r="V1266" s="26"/>
    </row>
    <row r="1267" spans="3:22" s="5" customFormat="1" ht="12.75">
      <c r="C1267" s="23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16"/>
      <c r="S1267" s="4"/>
      <c r="T1267" s="4"/>
      <c r="U1267" s="4"/>
      <c r="V1267" s="26"/>
    </row>
    <row r="1268" spans="3:22" s="5" customFormat="1" ht="12.75">
      <c r="C1268" s="23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16"/>
      <c r="S1268" s="4"/>
      <c r="T1268" s="4"/>
      <c r="U1268" s="4"/>
      <c r="V1268" s="26"/>
    </row>
    <row r="1269" spans="3:22" s="5" customFormat="1" ht="12.75">
      <c r="C1269" s="23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16"/>
      <c r="S1269" s="4"/>
      <c r="T1269" s="4"/>
      <c r="U1269" s="4"/>
      <c r="V1269" s="26"/>
    </row>
    <row r="1270" spans="3:22" s="5" customFormat="1" ht="12.75">
      <c r="C1270" s="23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16"/>
      <c r="S1270" s="4"/>
      <c r="T1270" s="4"/>
      <c r="U1270" s="4"/>
      <c r="V1270" s="26"/>
    </row>
    <row r="1271" spans="3:22" s="5" customFormat="1" ht="12.75">
      <c r="C1271" s="23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16"/>
      <c r="S1271" s="4"/>
      <c r="T1271" s="4"/>
      <c r="U1271" s="4"/>
      <c r="V1271" s="26"/>
    </row>
    <row r="1272" spans="3:22" s="5" customFormat="1" ht="12.75">
      <c r="C1272" s="23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16"/>
      <c r="S1272" s="4"/>
      <c r="T1272" s="4"/>
      <c r="U1272" s="4"/>
      <c r="V1272" s="26"/>
    </row>
    <row r="1273" spans="3:22" s="5" customFormat="1" ht="12.75">
      <c r="C1273" s="23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16"/>
      <c r="S1273" s="4"/>
      <c r="T1273" s="4"/>
      <c r="U1273" s="4"/>
      <c r="V1273" s="26"/>
    </row>
    <row r="1274" spans="3:22" s="5" customFormat="1" ht="12.75">
      <c r="C1274" s="23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16"/>
      <c r="S1274" s="4"/>
      <c r="T1274" s="4"/>
      <c r="U1274" s="4"/>
      <c r="V1274" s="26"/>
    </row>
    <row r="1275" spans="3:22" s="5" customFormat="1" ht="12.75">
      <c r="C1275" s="23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16"/>
      <c r="S1275" s="4"/>
      <c r="T1275" s="4"/>
      <c r="U1275" s="4"/>
      <c r="V1275" s="26"/>
    </row>
    <row r="1276" spans="3:22" s="5" customFormat="1" ht="12.75">
      <c r="C1276" s="23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16"/>
      <c r="S1276" s="4"/>
      <c r="T1276" s="4"/>
      <c r="U1276" s="4"/>
      <c r="V1276" s="26"/>
    </row>
    <row r="1277" spans="3:22" s="5" customFormat="1" ht="12.75">
      <c r="C1277" s="23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16"/>
      <c r="S1277" s="4"/>
      <c r="T1277" s="4"/>
      <c r="U1277" s="4"/>
      <c r="V1277" s="26"/>
    </row>
    <row r="1278" spans="3:22" s="5" customFormat="1" ht="12.75">
      <c r="C1278" s="23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16"/>
      <c r="S1278" s="4"/>
      <c r="T1278" s="4"/>
      <c r="U1278" s="4"/>
      <c r="V1278" s="26"/>
    </row>
    <row r="1279" spans="3:22" s="5" customFormat="1" ht="12.75">
      <c r="C1279" s="23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16"/>
      <c r="S1279" s="4"/>
      <c r="T1279" s="4"/>
      <c r="U1279" s="4"/>
      <c r="V1279" s="26"/>
    </row>
    <row r="1280" spans="3:22" s="5" customFormat="1" ht="12.75">
      <c r="C1280" s="23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16"/>
      <c r="S1280" s="4"/>
      <c r="T1280" s="4"/>
      <c r="U1280" s="4"/>
      <c r="V1280" s="26"/>
    </row>
    <row r="1281" spans="3:22" s="5" customFormat="1" ht="12.75">
      <c r="C1281" s="23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16"/>
      <c r="S1281" s="4"/>
      <c r="T1281" s="4"/>
      <c r="U1281" s="4"/>
      <c r="V1281" s="26"/>
    </row>
    <row r="1282" spans="3:22" s="5" customFormat="1" ht="12.75">
      <c r="C1282" s="23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16"/>
      <c r="S1282" s="4"/>
      <c r="T1282" s="4"/>
      <c r="U1282" s="4"/>
      <c r="V1282" s="26"/>
    </row>
    <row r="1283" spans="3:22" s="5" customFormat="1" ht="12.75">
      <c r="C1283" s="2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16"/>
      <c r="S1283" s="4"/>
      <c r="T1283" s="4"/>
      <c r="U1283" s="4"/>
      <c r="V1283" s="26"/>
    </row>
    <row r="1284" spans="3:22" s="5" customFormat="1" ht="12.75">
      <c r="C1284" s="23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16"/>
      <c r="S1284" s="4"/>
      <c r="T1284" s="4"/>
      <c r="U1284" s="4"/>
      <c r="V1284" s="26"/>
    </row>
    <row r="1285" spans="3:22" s="5" customFormat="1" ht="12.75">
      <c r="C1285" s="23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16"/>
      <c r="S1285" s="4"/>
      <c r="T1285" s="4"/>
      <c r="U1285" s="4"/>
      <c r="V1285" s="26"/>
    </row>
    <row r="1286" spans="3:22" s="5" customFormat="1" ht="12.75">
      <c r="C1286" s="23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16"/>
      <c r="S1286" s="4"/>
      <c r="T1286" s="4"/>
      <c r="U1286" s="4"/>
      <c r="V1286" s="26"/>
    </row>
    <row r="1287" spans="3:22" s="5" customFormat="1" ht="12.75">
      <c r="C1287" s="23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16"/>
      <c r="S1287" s="4"/>
      <c r="T1287" s="4"/>
      <c r="U1287" s="4"/>
      <c r="V1287" s="26"/>
    </row>
    <row r="1288" spans="3:22" s="5" customFormat="1" ht="12.75">
      <c r="C1288" s="23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16"/>
      <c r="S1288" s="4"/>
      <c r="T1288" s="4"/>
      <c r="U1288" s="4"/>
      <c r="V1288" s="26"/>
    </row>
    <row r="1289" spans="3:22" s="5" customFormat="1" ht="12.75">
      <c r="C1289" s="23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16"/>
      <c r="S1289" s="4"/>
      <c r="T1289" s="4"/>
      <c r="U1289" s="4"/>
      <c r="V1289" s="26"/>
    </row>
    <row r="1290" spans="3:22" s="5" customFormat="1" ht="12.75">
      <c r="C1290" s="23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16"/>
      <c r="S1290" s="4"/>
      <c r="T1290" s="4"/>
      <c r="U1290" s="4"/>
      <c r="V1290" s="26"/>
    </row>
    <row r="1291" spans="3:22" s="5" customFormat="1" ht="12.75">
      <c r="C1291" s="23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16"/>
      <c r="S1291" s="4"/>
      <c r="T1291" s="4"/>
      <c r="U1291" s="4"/>
      <c r="V1291" s="26"/>
    </row>
    <row r="1292" spans="3:22" s="5" customFormat="1" ht="12.75">
      <c r="C1292" s="23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16"/>
      <c r="S1292" s="4"/>
      <c r="T1292" s="4"/>
      <c r="U1292" s="4"/>
      <c r="V1292" s="26"/>
    </row>
    <row r="1293" spans="3:22" s="5" customFormat="1" ht="12.75">
      <c r="C1293" s="2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16"/>
      <c r="S1293" s="4"/>
      <c r="T1293" s="4"/>
      <c r="U1293" s="4"/>
      <c r="V1293" s="26"/>
    </row>
    <row r="1294" spans="3:22" s="5" customFormat="1" ht="12.75">
      <c r="C1294" s="23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16"/>
      <c r="S1294" s="4"/>
      <c r="T1294" s="4"/>
      <c r="U1294" s="4"/>
      <c r="V1294" s="26"/>
    </row>
    <row r="1295" spans="3:22" s="5" customFormat="1" ht="12.75">
      <c r="C1295" s="23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16"/>
      <c r="S1295" s="4"/>
      <c r="T1295" s="4"/>
      <c r="U1295" s="4"/>
      <c r="V1295" s="26"/>
    </row>
    <row r="1296" spans="3:22" s="5" customFormat="1" ht="12.75">
      <c r="C1296" s="23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16"/>
      <c r="S1296" s="4"/>
      <c r="T1296" s="4"/>
      <c r="U1296" s="4"/>
      <c r="V1296" s="26"/>
    </row>
    <row r="1297" spans="3:22" s="5" customFormat="1" ht="12.75">
      <c r="C1297" s="23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16"/>
      <c r="S1297" s="4"/>
      <c r="T1297" s="4"/>
      <c r="U1297" s="4"/>
      <c r="V1297" s="26"/>
    </row>
    <row r="1298" spans="3:22" s="5" customFormat="1" ht="12.75">
      <c r="C1298" s="23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16"/>
      <c r="S1298" s="4"/>
      <c r="T1298" s="4"/>
      <c r="U1298" s="4"/>
      <c r="V1298" s="26"/>
    </row>
    <row r="1299" spans="3:22" s="5" customFormat="1" ht="12.75">
      <c r="C1299" s="23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16"/>
      <c r="S1299" s="4"/>
      <c r="T1299" s="4"/>
      <c r="U1299" s="4"/>
      <c r="V1299" s="26"/>
    </row>
    <row r="1300" spans="3:22" s="5" customFormat="1" ht="12.75">
      <c r="C1300" s="23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16"/>
      <c r="S1300" s="4"/>
      <c r="T1300" s="4"/>
      <c r="U1300" s="4"/>
      <c r="V1300" s="26"/>
    </row>
    <row r="1301" spans="3:22" s="5" customFormat="1" ht="12.75">
      <c r="C1301" s="23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16"/>
      <c r="S1301" s="4"/>
      <c r="T1301" s="4"/>
      <c r="U1301" s="4"/>
      <c r="V1301" s="26"/>
    </row>
    <row r="1302" spans="3:22" s="5" customFormat="1" ht="12.75">
      <c r="C1302" s="23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16"/>
      <c r="S1302" s="4"/>
      <c r="T1302" s="4"/>
      <c r="U1302" s="4"/>
      <c r="V1302" s="26"/>
    </row>
    <row r="1303" spans="3:22" s="5" customFormat="1" ht="12.75">
      <c r="C1303" s="2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16"/>
      <c r="S1303" s="4"/>
      <c r="T1303" s="4"/>
      <c r="U1303" s="4"/>
      <c r="V1303" s="26"/>
    </row>
    <row r="1304" spans="3:22" s="5" customFormat="1" ht="12.75">
      <c r="C1304" s="23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16"/>
      <c r="S1304" s="4"/>
      <c r="T1304" s="4"/>
      <c r="U1304" s="4"/>
      <c r="V1304" s="26"/>
    </row>
    <row r="1305" spans="3:22" s="5" customFormat="1" ht="12.75">
      <c r="C1305" s="23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16"/>
      <c r="S1305" s="4"/>
      <c r="T1305" s="4"/>
      <c r="U1305" s="4"/>
      <c r="V1305" s="26"/>
    </row>
    <row r="1306" spans="3:22" s="5" customFormat="1" ht="12.75">
      <c r="C1306" s="23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16"/>
      <c r="S1306" s="4"/>
      <c r="T1306" s="4"/>
      <c r="U1306" s="4"/>
      <c r="V1306" s="26"/>
    </row>
    <row r="1307" spans="3:22" s="5" customFormat="1" ht="12.75">
      <c r="C1307" s="23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16"/>
      <c r="S1307" s="4"/>
      <c r="T1307" s="4"/>
      <c r="U1307" s="4"/>
      <c r="V1307" s="26"/>
    </row>
    <row r="1308" spans="3:22" s="5" customFormat="1" ht="12.75">
      <c r="C1308" s="23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16"/>
      <c r="S1308" s="4"/>
      <c r="T1308" s="4"/>
      <c r="U1308" s="4"/>
      <c r="V1308" s="26"/>
    </row>
    <row r="1309" spans="3:22" s="5" customFormat="1" ht="12.75">
      <c r="C1309" s="23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16"/>
      <c r="S1309" s="4"/>
      <c r="T1309" s="4"/>
      <c r="U1309" s="4"/>
      <c r="V1309" s="26"/>
    </row>
    <row r="1310" spans="3:22" s="5" customFormat="1" ht="12.75">
      <c r="C1310" s="23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16"/>
      <c r="S1310" s="4"/>
      <c r="T1310" s="4"/>
      <c r="U1310" s="4"/>
      <c r="V1310" s="26"/>
    </row>
    <row r="1311" spans="3:22" s="5" customFormat="1" ht="12.75">
      <c r="C1311" s="23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16"/>
      <c r="S1311" s="4"/>
      <c r="T1311" s="4"/>
      <c r="U1311" s="4"/>
      <c r="V1311" s="26"/>
    </row>
    <row r="1312" spans="3:22" s="5" customFormat="1" ht="12.75">
      <c r="C1312" s="23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16"/>
      <c r="S1312" s="4"/>
      <c r="T1312" s="4"/>
      <c r="U1312" s="4"/>
      <c r="V1312" s="26"/>
    </row>
    <row r="1313" spans="3:22" s="5" customFormat="1" ht="12.75">
      <c r="C1313" s="23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16"/>
      <c r="S1313" s="4"/>
      <c r="T1313" s="4"/>
      <c r="U1313" s="4"/>
      <c r="V1313" s="26"/>
    </row>
    <row r="1314" spans="3:22" s="5" customFormat="1" ht="12.75">
      <c r="C1314" s="23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16"/>
      <c r="S1314" s="4"/>
      <c r="T1314" s="4"/>
      <c r="U1314" s="4"/>
      <c r="V1314" s="26"/>
    </row>
    <row r="1315" spans="3:22" s="5" customFormat="1" ht="12.75">
      <c r="C1315" s="23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16"/>
      <c r="S1315" s="4"/>
      <c r="T1315" s="4"/>
      <c r="U1315" s="4"/>
      <c r="V1315" s="26"/>
    </row>
    <row r="1316" spans="3:22" s="5" customFormat="1" ht="12.75">
      <c r="C1316" s="23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16"/>
      <c r="S1316" s="4"/>
      <c r="T1316" s="4"/>
      <c r="U1316" s="4"/>
      <c r="V1316" s="26"/>
    </row>
    <row r="1317" spans="3:22" s="5" customFormat="1" ht="12.75">
      <c r="C1317" s="23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16"/>
      <c r="S1317" s="4"/>
      <c r="T1317" s="4"/>
      <c r="U1317" s="4"/>
      <c r="V1317" s="26"/>
    </row>
    <row r="1318" spans="3:22" s="5" customFormat="1" ht="12.75">
      <c r="C1318" s="23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16"/>
      <c r="S1318" s="4"/>
      <c r="T1318" s="4"/>
      <c r="U1318" s="4"/>
      <c r="V1318" s="26"/>
    </row>
    <row r="1319" spans="3:22" s="5" customFormat="1" ht="12.75">
      <c r="C1319" s="23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16"/>
      <c r="S1319" s="4"/>
      <c r="T1319" s="4"/>
      <c r="U1319" s="4"/>
      <c r="V1319" s="26"/>
    </row>
    <row r="1320" spans="3:22" s="5" customFormat="1" ht="12.75">
      <c r="C1320" s="23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16"/>
      <c r="S1320" s="4"/>
      <c r="T1320" s="4"/>
      <c r="U1320" s="4"/>
      <c r="V1320" s="26"/>
    </row>
    <row r="1321" spans="3:22" s="5" customFormat="1" ht="12.75">
      <c r="C1321" s="23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16"/>
      <c r="S1321" s="4"/>
      <c r="T1321" s="4"/>
      <c r="U1321" s="4"/>
      <c r="V1321" s="26"/>
    </row>
    <row r="1322" spans="3:22" s="5" customFormat="1" ht="12.75">
      <c r="C1322" s="23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16"/>
      <c r="S1322" s="4"/>
      <c r="T1322" s="4"/>
      <c r="U1322" s="4"/>
      <c r="V1322" s="26"/>
    </row>
    <row r="1323" spans="3:22" s="5" customFormat="1" ht="12.75">
      <c r="C1323" s="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16"/>
      <c r="S1323" s="4"/>
      <c r="T1323" s="4"/>
      <c r="U1323" s="4"/>
      <c r="V1323" s="26"/>
    </row>
    <row r="1324" spans="3:22" s="5" customFormat="1" ht="12.75">
      <c r="C1324" s="23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16"/>
      <c r="S1324" s="4"/>
      <c r="T1324" s="4"/>
      <c r="U1324" s="4"/>
      <c r="V1324" s="26"/>
    </row>
    <row r="1325" spans="3:22" s="5" customFormat="1" ht="12.75">
      <c r="C1325" s="23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16"/>
      <c r="S1325" s="4"/>
      <c r="T1325" s="4"/>
      <c r="U1325" s="4"/>
      <c r="V1325" s="26"/>
    </row>
    <row r="1326" spans="3:22" s="5" customFormat="1" ht="12.75">
      <c r="C1326" s="23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16"/>
      <c r="S1326" s="4"/>
      <c r="T1326" s="4"/>
      <c r="U1326" s="4"/>
      <c r="V1326" s="26"/>
    </row>
    <row r="1327" spans="3:22" s="5" customFormat="1" ht="12.75">
      <c r="C1327" s="23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16"/>
      <c r="S1327" s="4"/>
      <c r="T1327" s="4"/>
      <c r="U1327" s="4"/>
      <c r="V1327" s="26"/>
    </row>
    <row r="1328" spans="3:22" s="5" customFormat="1" ht="12.75">
      <c r="C1328" s="23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16"/>
      <c r="S1328" s="4"/>
      <c r="T1328" s="4"/>
      <c r="U1328" s="4"/>
      <c r="V1328" s="26"/>
    </row>
    <row r="1329" spans="3:22" s="5" customFormat="1" ht="12.75">
      <c r="C1329" s="23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16"/>
      <c r="S1329" s="4"/>
      <c r="T1329" s="4"/>
      <c r="U1329" s="4"/>
      <c r="V1329" s="26"/>
    </row>
    <row r="1330" spans="3:22" s="5" customFormat="1" ht="12.75">
      <c r="C1330" s="23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16"/>
      <c r="S1330" s="4"/>
      <c r="T1330" s="4"/>
      <c r="U1330" s="4"/>
      <c r="V1330" s="26"/>
    </row>
    <row r="1331" spans="3:22" s="5" customFormat="1" ht="12.75">
      <c r="C1331" s="23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16"/>
      <c r="S1331" s="4"/>
      <c r="T1331" s="4"/>
      <c r="U1331" s="4"/>
      <c r="V1331" s="26"/>
    </row>
    <row r="1332" spans="3:22" s="5" customFormat="1" ht="12.75">
      <c r="C1332" s="23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16"/>
      <c r="S1332" s="4"/>
      <c r="T1332" s="4"/>
      <c r="U1332" s="4"/>
      <c r="V1332" s="26"/>
    </row>
    <row r="1333" spans="3:22" s="5" customFormat="1" ht="12.75">
      <c r="C1333" s="2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16"/>
      <c r="S1333" s="4"/>
      <c r="T1333" s="4"/>
      <c r="U1333" s="4"/>
      <c r="V1333" s="26"/>
    </row>
    <row r="1334" spans="3:22" s="5" customFormat="1" ht="12.75">
      <c r="C1334" s="23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16"/>
      <c r="S1334" s="4"/>
      <c r="T1334" s="4"/>
      <c r="U1334" s="4"/>
      <c r="V1334" s="26"/>
    </row>
    <row r="1335" spans="3:22" s="5" customFormat="1" ht="12.75">
      <c r="C1335" s="23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16"/>
      <c r="S1335" s="4"/>
      <c r="T1335" s="4"/>
      <c r="U1335" s="4"/>
      <c r="V1335" s="26"/>
    </row>
    <row r="1336" spans="3:22" s="5" customFormat="1" ht="12.75">
      <c r="C1336" s="23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16"/>
      <c r="S1336" s="4"/>
      <c r="T1336" s="4"/>
      <c r="U1336" s="4"/>
      <c r="V1336" s="26"/>
    </row>
    <row r="1337" spans="3:22" s="5" customFormat="1" ht="12.75">
      <c r="C1337" s="23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16"/>
      <c r="S1337" s="4"/>
      <c r="T1337" s="4"/>
      <c r="U1337" s="4"/>
      <c r="V1337" s="26"/>
    </row>
    <row r="1338" spans="3:22" s="5" customFormat="1" ht="12.75">
      <c r="C1338" s="23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16"/>
      <c r="S1338" s="4"/>
      <c r="T1338" s="4"/>
      <c r="U1338" s="4"/>
      <c r="V1338" s="26"/>
    </row>
    <row r="1339" spans="3:22" s="5" customFormat="1" ht="12.75">
      <c r="C1339" s="23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16"/>
      <c r="S1339" s="4"/>
      <c r="T1339" s="4"/>
      <c r="U1339" s="4"/>
      <c r="V1339" s="26"/>
    </row>
    <row r="1340" spans="3:22" s="5" customFormat="1" ht="12.75">
      <c r="C1340" s="23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16"/>
      <c r="S1340" s="4"/>
      <c r="T1340" s="4"/>
      <c r="U1340" s="4"/>
      <c r="V1340" s="26"/>
    </row>
    <row r="1341" spans="3:22" s="5" customFormat="1" ht="12.75">
      <c r="C1341" s="23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16"/>
      <c r="S1341" s="4"/>
      <c r="T1341" s="4"/>
      <c r="U1341" s="4"/>
      <c r="V1341" s="26"/>
    </row>
    <row r="1342" spans="3:22" s="5" customFormat="1" ht="12.75">
      <c r="C1342" s="23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16"/>
      <c r="S1342" s="4"/>
      <c r="T1342" s="4"/>
      <c r="U1342" s="4"/>
      <c r="V1342" s="26"/>
    </row>
    <row r="1343" spans="3:22" s="5" customFormat="1" ht="12.75">
      <c r="C1343" s="23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16"/>
      <c r="S1343" s="4"/>
      <c r="T1343" s="4"/>
      <c r="U1343" s="4"/>
      <c r="V1343" s="26"/>
    </row>
    <row r="1344" spans="3:22" s="5" customFormat="1" ht="12.75">
      <c r="C1344" s="23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16"/>
      <c r="S1344" s="4"/>
      <c r="T1344" s="4"/>
      <c r="U1344" s="4"/>
      <c r="V1344" s="26"/>
    </row>
    <row r="1345" spans="3:22" s="5" customFormat="1" ht="12.75">
      <c r="C1345" s="23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16"/>
      <c r="S1345" s="4"/>
      <c r="T1345" s="4"/>
      <c r="U1345" s="4"/>
      <c r="V1345" s="26"/>
    </row>
    <row r="1346" spans="3:22" s="5" customFormat="1" ht="12.75">
      <c r="C1346" s="23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16"/>
      <c r="S1346" s="4"/>
      <c r="T1346" s="4"/>
      <c r="U1346" s="4"/>
      <c r="V1346" s="26"/>
    </row>
    <row r="1347" spans="3:22" s="5" customFormat="1" ht="12.75">
      <c r="C1347" s="23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16"/>
      <c r="S1347" s="4"/>
      <c r="T1347" s="4"/>
      <c r="U1347" s="4"/>
      <c r="V1347" s="26"/>
    </row>
    <row r="1348" spans="3:22" s="5" customFormat="1" ht="12.75">
      <c r="C1348" s="23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16"/>
      <c r="S1348" s="4"/>
      <c r="T1348" s="4"/>
      <c r="U1348" s="4"/>
      <c r="V1348" s="26"/>
    </row>
    <row r="1349" spans="3:22" s="5" customFormat="1" ht="12.75">
      <c r="C1349" s="23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16"/>
      <c r="S1349" s="4"/>
      <c r="T1349" s="4"/>
      <c r="U1349" s="4"/>
      <c r="V1349" s="26"/>
    </row>
    <row r="1350" spans="3:22" s="5" customFormat="1" ht="12.75">
      <c r="C1350" s="23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16"/>
      <c r="S1350" s="4"/>
      <c r="T1350" s="4"/>
      <c r="U1350" s="4"/>
      <c r="V1350" s="26"/>
    </row>
    <row r="1351" spans="3:22" s="5" customFormat="1" ht="12.75">
      <c r="C1351" s="23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16"/>
      <c r="S1351" s="4"/>
      <c r="T1351" s="4"/>
      <c r="U1351" s="4"/>
      <c r="V1351" s="26"/>
    </row>
    <row r="1352" spans="3:22" s="5" customFormat="1" ht="12.75">
      <c r="C1352" s="23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16"/>
      <c r="S1352" s="4"/>
      <c r="T1352" s="4"/>
      <c r="U1352" s="4"/>
      <c r="V1352" s="26"/>
    </row>
    <row r="1353" spans="3:22" s="5" customFormat="1" ht="12.75">
      <c r="C1353" s="2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16"/>
      <c r="S1353" s="4"/>
      <c r="T1353" s="4"/>
      <c r="U1353" s="4"/>
      <c r="V1353" s="26"/>
    </row>
    <row r="1354" spans="3:22" s="5" customFormat="1" ht="12.75">
      <c r="C1354" s="23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16"/>
      <c r="S1354" s="4"/>
      <c r="T1354" s="4"/>
      <c r="U1354" s="4"/>
      <c r="V1354" s="26"/>
    </row>
    <row r="1355" spans="3:22" s="5" customFormat="1" ht="12.75">
      <c r="C1355" s="23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16"/>
      <c r="S1355" s="4"/>
      <c r="T1355" s="4"/>
      <c r="U1355" s="4"/>
      <c r="V1355" s="26"/>
    </row>
    <row r="1356" spans="3:22" s="5" customFormat="1" ht="12.75">
      <c r="C1356" s="23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16"/>
      <c r="S1356" s="4"/>
      <c r="T1356" s="4"/>
      <c r="U1356" s="4"/>
      <c r="V1356" s="26"/>
    </row>
    <row r="1357" spans="3:22" s="5" customFormat="1" ht="12.75">
      <c r="C1357" s="23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16"/>
      <c r="S1357" s="4"/>
      <c r="T1357" s="4"/>
      <c r="U1357" s="4"/>
      <c r="V1357" s="26"/>
    </row>
    <row r="1358" spans="3:22" s="5" customFormat="1" ht="12.75">
      <c r="C1358" s="23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16"/>
      <c r="S1358" s="4"/>
      <c r="T1358" s="4"/>
      <c r="U1358" s="4"/>
      <c r="V1358" s="26"/>
    </row>
    <row r="1359" spans="3:22" s="5" customFormat="1" ht="12.75">
      <c r="C1359" s="23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16"/>
      <c r="S1359" s="4"/>
      <c r="T1359" s="4"/>
      <c r="U1359" s="4"/>
      <c r="V1359" s="26"/>
    </row>
    <row r="1360" spans="3:22" s="5" customFormat="1" ht="12.75">
      <c r="C1360" s="23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16"/>
      <c r="S1360" s="4"/>
      <c r="T1360" s="4"/>
      <c r="U1360" s="4"/>
      <c r="V1360" s="26"/>
    </row>
    <row r="1361" spans="3:22" s="5" customFormat="1" ht="12.75">
      <c r="C1361" s="23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16"/>
      <c r="S1361" s="4"/>
      <c r="T1361" s="4"/>
      <c r="U1361" s="4"/>
      <c r="V1361" s="26"/>
    </row>
    <row r="1362" spans="3:22" s="5" customFormat="1" ht="12.75">
      <c r="C1362" s="23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16"/>
      <c r="S1362" s="4"/>
      <c r="T1362" s="4"/>
      <c r="U1362" s="4"/>
      <c r="V1362" s="26"/>
    </row>
    <row r="1363" spans="3:22" s="5" customFormat="1" ht="12.75">
      <c r="C1363" s="2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16"/>
      <c r="S1363" s="4"/>
      <c r="T1363" s="4"/>
      <c r="U1363" s="4"/>
      <c r="V1363" s="26"/>
    </row>
    <row r="1364" spans="3:22" s="5" customFormat="1" ht="12.75">
      <c r="C1364" s="23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16"/>
      <c r="S1364" s="4"/>
      <c r="T1364" s="4"/>
      <c r="U1364" s="4"/>
      <c r="V1364" s="26"/>
    </row>
    <row r="1365" spans="3:22" s="5" customFormat="1" ht="12.75">
      <c r="C1365" s="23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16"/>
      <c r="S1365" s="4"/>
      <c r="T1365" s="4"/>
      <c r="U1365" s="4"/>
      <c r="V1365" s="26"/>
    </row>
    <row r="1366" spans="3:22" s="5" customFormat="1" ht="12.75">
      <c r="C1366" s="23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16"/>
      <c r="S1366" s="4"/>
      <c r="T1366" s="4"/>
      <c r="U1366" s="4"/>
      <c r="V1366" s="26"/>
    </row>
    <row r="1367" spans="3:22" s="5" customFormat="1" ht="12.75">
      <c r="C1367" s="23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16"/>
      <c r="S1367" s="4"/>
      <c r="T1367" s="4"/>
      <c r="U1367" s="4"/>
      <c r="V1367" s="26"/>
    </row>
    <row r="1368" spans="3:22" s="5" customFormat="1" ht="12.75">
      <c r="C1368" s="23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16"/>
      <c r="S1368" s="4"/>
      <c r="T1368" s="4"/>
      <c r="U1368" s="4"/>
      <c r="V1368" s="26"/>
    </row>
    <row r="1369" spans="3:22" s="5" customFormat="1" ht="12.75">
      <c r="C1369" s="23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16"/>
      <c r="S1369" s="4"/>
      <c r="T1369" s="4"/>
      <c r="U1369" s="4"/>
      <c r="V1369" s="26"/>
    </row>
    <row r="1370" spans="3:22" s="5" customFormat="1" ht="12.75">
      <c r="C1370" s="23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16"/>
      <c r="S1370" s="4"/>
      <c r="T1370" s="4"/>
      <c r="U1370" s="4"/>
      <c r="V1370" s="26"/>
    </row>
    <row r="1371" spans="3:22" s="5" customFormat="1" ht="12.75">
      <c r="C1371" s="23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16"/>
      <c r="S1371" s="4"/>
      <c r="T1371" s="4"/>
      <c r="U1371" s="4"/>
      <c r="V1371" s="26"/>
    </row>
    <row r="1372" spans="3:22" s="5" customFormat="1" ht="12.75">
      <c r="C1372" s="23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16"/>
      <c r="S1372" s="4"/>
      <c r="T1372" s="4"/>
      <c r="U1372" s="4"/>
      <c r="V1372" s="26"/>
    </row>
    <row r="1373" spans="3:22" s="5" customFormat="1" ht="12.75">
      <c r="C1373" s="23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16"/>
      <c r="S1373" s="4"/>
      <c r="T1373" s="4"/>
      <c r="U1373" s="4"/>
      <c r="V1373" s="26"/>
    </row>
    <row r="1374" spans="3:22" s="5" customFormat="1" ht="12.75">
      <c r="C1374" s="23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16"/>
      <c r="S1374" s="4"/>
      <c r="T1374" s="4"/>
      <c r="U1374" s="4"/>
      <c r="V1374" s="26"/>
    </row>
    <row r="1375" spans="3:22" s="5" customFormat="1" ht="12.75">
      <c r="C1375" s="23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16"/>
      <c r="S1375" s="4"/>
      <c r="T1375" s="4"/>
      <c r="U1375" s="4"/>
      <c r="V1375" s="26"/>
    </row>
    <row r="1376" spans="3:22" s="5" customFormat="1" ht="12.75">
      <c r="C1376" s="23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16"/>
      <c r="S1376" s="4"/>
      <c r="T1376" s="4"/>
      <c r="U1376" s="4"/>
      <c r="V1376" s="26"/>
    </row>
    <row r="1377" spans="3:22" s="5" customFormat="1" ht="12.75">
      <c r="C1377" s="23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16"/>
      <c r="S1377" s="4"/>
      <c r="T1377" s="4"/>
      <c r="U1377" s="4"/>
      <c r="V1377" s="26"/>
    </row>
    <row r="1378" spans="3:22" s="5" customFormat="1" ht="12.75">
      <c r="C1378" s="23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16"/>
      <c r="S1378" s="4"/>
      <c r="T1378" s="4"/>
      <c r="U1378" s="4"/>
      <c r="V1378" s="26"/>
    </row>
    <row r="1379" spans="3:22" s="5" customFormat="1" ht="12.75">
      <c r="C1379" s="23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16"/>
      <c r="S1379" s="4"/>
      <c r="T1379" s="4"/>
      <c r="U1379" s="4"/>
      <c r="V1379" s="26"/>
    </row>
    <row r="1380" spans="3:22" s="5" customFormat="1" ht="12.75">
      <c r="C1380" s="23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16"/>
      <c r="S1380" s="4"/>
      <c r="T1380" s="4"/>
      <c r="U1380" s="4"/>
      <c r="V1380" s="26"/>
    </row>
    <row r="1381" spans="3:22" s="5" customFormat="1" ht="12.75">
      <c r="C1381" s="23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16"/>
      <c r="S1381" s="4"/>
      <c r="T1381" s="4"/>
      <c r="U1381" s="4"/>
      <c r="V1381" s="26"/>
    </row>
    <row r="1382" spans="3:22" s="5" customFormat="1" ht="12.75">
      <c r="C1382" s="23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16"/>
      <c r="S1382" s="4"/>
      <c r="T1382" s="4"/>
      <c r="U1382" s="4"/>
      <c r="V1382" s="26"/>
    </row>
    <row r="1383" spans="3:22" s="5" customFormat="1" ht="12.75">
      <c r="C1383" s="2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16"/>
      <c r="S1383" s="4"/>
      <c r="T1383" s="4"/>
      <c r="U1383" s="4"/>
      <c r="V1383" s="26"/>
    </row>
    <row r="1384" spans="3:22" s="5" customFormat="1" ht="12.75">
      <c r="C1384" s="23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16"/>
      <c r="S1384" s="4"/>
      <c r="T1384" s="4"/>
      <c r="U1384" s="4"/>
      <c r="V1384" s="26"/>
    </row>
    <row r="1385" spans="3:22" s="5" customFormat="1" ht="12.75">
      <c r="C1385" s="23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16"/>
      <c r="S1385" s="4"/>
      <c r="T1385" s="4"/>
      <c r="U1385" s="4"/>
      <c r="V1385" s="26"/>
    </row>
    <row r="1386" spans="3:22" s="5" customFormat="1" ht="12.75">
      <c r="C1386" s="23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16"/>
      <c r="S1386" s="4"/>
      <c r="T1386" s="4"/>
      <c r="U1386" s="4"/>
      <c r="V1386" s="26"/>
    </row>
    <row r="1387" spans="3:22" s="5" customFormat="1" ht="12.75">
      <c r="C1387" s="23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16"/>
      <c r="S1387" s="4"/>
      <c r="T1387" s="4"/>
      <c r="U1387" s="4"/>
      <c r="V1387" s="26"/>
    </row>
    <row r="1388" spans="3:22" s="5" customFormat="1" ht="12.75">
      <c r="C1388" s="23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16"/>
      <c r="S1388" s="4"/>
      <c r="T1388" s="4"/>
      <c r="U1388" s="4"/>
      <c r="V1388" s="26"/>
    </row>
    <row r="1389" spans="3:22" s="5" customFormat="1" ht="12.75">
      <c r="C1389" s="23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16"/>
      <c r="S1389" s="4"/>
      <c r="T1389" s="4"/>
      <c r="U1389" s="4"/>
      <c r="V1389" s="26"/>
    </row>
    <row r="1390" spans="3:22" s="5" customFormat="1" ht="12.75">
      <c r="C1390" s="23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16"/>
      <c r="S1390" s="4"/>
      <c r="T1390" s="4"/>
      <c r="U1390" s="4"/>
      <c r="V1390" s="26"/>
    </row>
    <row r="1391" spans="3:22" s="5" customFormat="1" ht="12.75">
      <c r="C1391" s="23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16"/>
      <c r="S1391" s="4"/>
      <c r="T1391" s="4"/>
      <c r="U1391" s="4"/>
      <c r="V1391" s="26"/>
    </row>
    <row r="1392" spans="3:22" s="5" customFormat="1" ht="12.75">
      <c r="C1392" s="23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16"/>
      <c r="S1392" s="4"/>
      <c r="T1392" s="4"/>
      <c r="U1392" s="4"/>
      <c r="V1392" s="26"/>
    </row>
    <row r="1393" spans="3:22" s="5" customFormat="1" ht="12.75">
      <c r="C1393" s="2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16"/>
      <c r="S1393" s="4"/>
      <c r="T1393" s="4"/>
      <c r="U1393" s="4"/>
      <c r="V1393" s="26"/>
    </row>
    <row r="1394" spans="3:22" s="5" customFormat="1" ht="12.75">
      <c r="C1394" s="23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16"/>
      <c r="S1394" s="4"/>
      <c r="T1394" s="4"/>
      <c r="U1394" s="4"/>
      <c r="V1394" s="26"/>
    </row>
    <row r="1395" spans="3:22" s="5" customFormat="1" ht="12.75">
      <c r="C1395" s="23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16"/>
      <c r="S1395" s="4"/>
      <c r="T1395" s="4"/>
      <c r="U1395" s="4"/>
      <c r="V1395" s="26"/>
    </row>
    <row r="1396" spans="3:22" s="5" customFormat="1" ht="12.75">
      <c r="C1396" s="23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16"/>
      <c r="S1396" s="4"/>
      <c r="T1396" s="4"/>
      <c r="U1396" s="4"/>
      <c r="V1396" s="26"/>
    </row>
    <row r="1397" spans="3:22" s="5" customFormat="1" ht="12.75">
      <c r="C1397" s="23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16"/>
      <c r="S1397" s="4"/>
      <c r="T1397" s="4"/>
      <c r="U1397" s="4"/>
      <c r="V1397" s="26"/>
    </row>
    <row r="1398" spans="3:22" s="5" customFormat="1" ht="12.75">
      <c r="C1398" s="23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16"/>
      <c r="S1398" s="4"/>
      <c r="T1398" s="4"/>
      <c r="U1398" s="4"/>
      <c r="V1398" s="26"/>
    </row>
    <row r="1399" spans="3:22" s="5" customFormat="1" ht="12.75">
      <c r="C1399" s="23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16"/>
      <c r="S1399" s="4"/>
      <c r="T1399" s="4"/>
      <c r="U1399" s="4"/>
      <c r="V1399" s="26"/>
    </row>
    <row r="1400" spans="3:22" s="5" customFormat="1" ht="12.75">
      <c r="C1400" s="23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16"/>
      <c r="S1400" s="4"/>
      <c r="T1400" s="4"/>
      <c r="U1400" s="4"/>
      <c r="V1400" s="26"/>
    </row>
    <row r="1401" spans="3:22" s="5" customFormat="1" ht="12.75">
      <c r="C1401" s="23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16"/>
      <c r="S1401" s="4"/>
      <c r="T1401" s="4"/>
      <c r="U1401" s="4"/>
      <c r="V1401" s="26"/>
    </row>
    <row r="1402" spans="3:22" s="5" customFormat="1" ht="12.75">
      <c r="C1402" s="23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16"/>
      <c r="S1402" s="4"/>
      <c r="T1402" s="4"/>
      <c r="U1402" s="4"/>
      <c r="V1402" s="26"/>
    </row>
    <row r="1403" spans="3:22" s="5" customFormat="1" ht="12.75">
      <c r="C1403" s="23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16"/>
      <c r="S1403" s="4"/>
      <c r="T1403" s="4"/>
      <c r="U1403" s="4"/>
      <c r="V1403" s="26"/>
    </row>
    <row r="1404" spans="3:22" s="5" customFormat="1" ht="12.75">
      <c r="C1404" s="23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16"/>
      <c r="S1404" s="4"/>
      <c r="T1404" s="4"/>
      <c r="U1404" s="4"/>
      <c r="V1404" s="26"/>
    </row>
    <row r="1405" spans="3:22" s="5" customFormat="1" ht="12.75">
      <c r="C1405" s="23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16"/>
      <c r="S1405" s="4"/>
      <c r="T1405" s="4"/>
      <c r="U1405" s="4"/>
      <c r="V1405" s="26"/>
    </row>
    <row r="1406" spans="3:22" s="5" customFormat="1" ht="12.75">
      <c r="C1406" s="23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16"/>
      <c r="S1406" s="4"/>
      <c r="T1406" s="4"/>
      <c r="U1406" s="4"/>
      <c r="V1406" s="26"/>
    </row>
    <row r="1407" spans="3:22" s="5" customFormat="1" ht="12.75">
      <c r="C1407" s="23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16"/>
      <c r="S1407" s="4"/>
      <c r="T1407" s="4"/>
      <c r="U1407" s="4"/>
      <c r="V1407" s="26"/>
    </row>
    <row r="1408" spans="3:22" s="5" customFormat="1" ht="12.75">
      <c r="C1408" s="23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16"/>
      <c r="S1408" s="4"/>
      <c r="T1408" s="4"/>
      <c r="U1408" s="4"/>
      <c r="V1408" s="26"/>
    </row>
    <row r="1409" spans="3:22" s="5" customFormat="1" ht="12.75">
      <c r="C1409" s="23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16"/>
      <c r="S1409" s="4"/>
      <c r="T1409" s="4"/>
      <c r="U1409" s="4"/>
      <c r="V1409" s="26"/>
    </row>
    <row r="1410" spans="3:22" s="5" customFormat="1" ht="12.75">
      <c r="C1410" s="23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16"/>
      <c r="S1410" s="4"/>
      <c r="T1410" s="4"/>
      <c r="U1410" s="4"/>
      <c r="V1410" s="26"/>
    </row>
    <row r="1411" spans="3:22" s="5" customFormat="1" ht="12.75">
      <c r="C1411" s="23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16"/>
      <c r="S1411" s="4"/>
      <c r="T1411" s="4"/>
      <c r="U1411" s="4"/>
      <c r="V1411" s="26"/>
    </row>
    <row r="1412" spans="3:22" s="5" customFormat="1" ht="12.75">
      <c r="C1412" s="23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16"/>
      <c r="S1412" s="4"/>
      <c r="T1412" s="4"/>
      <c r="U1412" s="4"/>
      <c r="V1412" s="26"/>
    </row>
    <row r="1413" spans="3:22" s="5" customFormat="1" ht="12.75">
      <c r="C1413" s="2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16"/>
      <c r="S1413" s="4"/>
      <c r="T1413" s="4"/>
      <c r="U1413" s="4"/>
      <c r="V1413" s="26"/>
    </row>
    <row r="1414" spans="3:22" s="5" customFormat="1" ht="12.75">
      <c r="C1414" s="23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16"/>
      <c r="S1414" s="4"/>
      <c r="T1414" s="4"/>
      <c r="U1414" s="4"/>
      <c r="V1414" s="26"/>
    </row>
    <row r="1415" spans="3:22" s="5" customFormat="1" ht="12.75">
      <c r="C1415" s="23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16"/>
      <c r="S1415" s="4"/>
      <c r="T1415" s="4"/>
      <c r="U1415" s="4"/>
      <c r="V1415" s="26"/>
    </row>
    <row r="1416" spans="3:22" s="5" customFormat="1" ht="12.75">
      <c r="C1416" s="23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16"/>
      <c r="S1416" s="4"/>
      <c r="T1416" s="4"/>
      <c r="U1416" s="4"/>
      <c r="V1416" s="26"/>
    </row>
    <row r="1417" spans="3:22" s="5" customFormat="1" ht="12.75">
      <c r="C1417" s="23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16"/>
      <c r="S1417" s="4"/>
      <c r="T1417" s="4"/>
      <c r="U1417" s="4"/>
      <c r="V1417" s="26"/>
    </row>
    <row r="1418" spans="3:22" s="5" customFormat="1" ht="12.75">
      <c r="C1418" s="23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16"/>
      <c r="S1418" s="4"/>
      <c r="T1418" s="4"/>
      <c r="U1418" s="4"/>
      <c r="V1418" s="26"/>
    </row>
    <row r="1419" spans="3:22" s="5" customFormat="1" ht="12.75">
      <c r="C1419" s="23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16"/>
      <c r="S1419" s="4"/>
      <c r="T1419" s="4"/>
      <c r="U1419" s="4"/>
      <c r="V1419" s="26"/>
    </row>
    <row r="1420" spans="3:22" s="5" customFormat="1" ht="12.75">
      <c r="C1420" s="23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16"/>
      <c r="S1420" s="4"/>
      <c r="T1420" s="4"/>
      <c r="U1420" s="4"/>
      <c r="V1420" s="26"/>
    </row>
    <row r="1421" spans="3:22" s="5" customFormat="1" ht="12.75">
      <c r="C1421" s="23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16"/>
      <c r="S1421" s="4"/>
      <c r="T1421" s="4"/>
      <c r="U1421" s="4"/>
      <c r="V1421" s="26"/>
    </row>
    <row r="1422" spans="3:22" s="5" customFormat="1" ht="12.75">
      <c r="C1422" s="23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16"/>
      <c r="S1422" s="4"/>
      <c r="T1422" s="4"/>
      <c r="U1422" s="4"/>
      <c r="V1422" s="26"/>
    </row>
    <row r="1423" spans="3:22" s="5" customFormat="1" ht="12.75">
      <c r="C1423" s="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16"/>
      <c r="S1423" s="4"/>
      <c r="T1423" s="4"/>
      <c r="U1423" s="4"/>
      <c r="V1423" s="26"/>
    </row>
    <row r="1424" spans="3:22" s="5" customFormat="1" ht="12.75">
      <c r="C1424" s="23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16"/>
      <c r="S1424" s="4"/>
      <c r="T1424" s="4"/>
      <c r="U1424" s="4"/>
      <c r="V1424" s="26"/>
    </row>
    <row r="1425" spans="3:22" s="5" customFormat="1" ht="12.75">
      <c r="C1425" s="23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16"/>
      <c r="S1425" s="4"/>
      <c r="T1425" s="4"/>
      <c r="U1425" s="4"/>
      <c r="V1425" s="26"/>
    </row>
    <row r="1426" spans="3:22" s="5" customFormat="1" ht="12.75">
      <c r="C1426" s="23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16"/>
      <c r="S1426" s="4"/>
      <c r="T1426" s="4"/>
      <c r="U1426" s="4"/>
      <c r="V1426" s="26"/>
    </row>
    <row r="1427" spans="3:22" s="5" customFormat="1" ht="12.75">
      <c r="C1427" s="23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16"/>
      <c r="S1427" s="4"/>
      <c r="T1427" s="4"/>
      <c r="U1427" s="4"/>
      <c r="V1427" s="26"/>
    </row>
    <row r="1428" spans="3:22" s="5" customFormat="1" ht="12.75">
      <c r="C1428" s="23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16"/>
      <c r="S1428" s="4"/>
      <c r="T1428" s="4"/>
      <c r="U1428" s="4"/>
      <c r="V1428" s="26"/>
    </row>
    <row r="1429" spans="3:22" s="5" customFormat="1" ht="12.75">
      <c r="C1429" s="23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16"/>
      <c r="S1429" s="4"/>
      <c r="T1429" s="4"/>
      <c r="U1429" s="4"/>
      <c r="V1429" s="26"/>
    </row>
    <row r="1430" spans="3:22" s="5" customFormat="1" ht="12.75">
      <c r="C1430" s="23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16"/>
      <c r="S1430" s="4"/>
      <c r="T1430" s="4"/>
      <c r="U1430" s="4"/>
      <c r="V1430" s="26"/>
    </row>
    <row r="1431" spans="3:22" s="5" customFormat="1" ht="12.75">
      <c r="C1431" s="23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16"/>
      <c r="S1431" s="4"/>
      <c r="T1431" s="4"/>
      <c r="U1431" s="4"/>
      <c r="V1431" s="26"/>
    </row>
    <row r="1432" spans="3:22" s="5" customFormat="1" ht="12.75">
      <c r="C1432" s="23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16"/>
      <c r="S1432" s="4"/>
      <c r="T1432" s="4"/>
      <c r="U1432" s="4"/>
      <c r="V1432" s="26"/>
    </row>
    <row r="1433" spans="3:22" s="5" customFormat="1" ht="12.75">
      <c r="C1433" s="2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16"/>
      <c r="S1433" s="4"/>
      <c r="T1433" s="4"/>
      <c r="U1433" s="4"/>
      <c r="V1433" s="26"/>
    </row>
    <row r="1434" spans="3:22" s="5" customFormat="1" ht="12.75">
      <c r="C1434" s="23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16"/>
      <c r="S1434" s="4"/>
      <c r="T1434" s="4"/>
      <c r="U1434" s="4"/>
      <c r="V1434" s="26"/>
    </row>
    <row r="1435" spans="3:22" s="5" customFormat="1" ht="12.75">
      <c r="C1435" s="23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16"/>
      <c r="S1435" s="4"/>
      <c r="T1435" s="4"/>
      <c r="U1435" s="4"/>
      <c r="V1435" s="26"/>
    </row>
    <row r="1436" spans="3:22" s="5" customFormat="1" ht="12.75">
      <c r="C1436" s="23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16"/>
      <c r="S1436" s="4"/>
      <c r="T1436" s="4"/>
      <c r="U1436" s="4"/>
      <c r="V1436" s="26"/>
    </row>
    <row r="1437" spans="3:22" s="5" customFormat="1" ht="12.75">
      <c r="C1437" s="23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16"/>
      <c r="S1437" s="4"/>
      <c r="T1437" s="4"/>
      <c r="U1437" s="4"/>
      <c r="V1437" s="26"/>
    </row>
    <row r="1438" spans="3:22" s="5" customFormat="1" ht="12.75">
      <c r="C1438" s="23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16"/>
      <c r="S1438" s="4"/>
      <c r="T1438" s="4"/>
      <c r="U1438" s="4"/>
      <c r="V1438" s="26"/>
    </row>
    <row r="1439" spans="3:22" s="5" customFormat="1" ht="12.75">
      <c r="C1439" s="23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16"/>
      <c r="S1439" s="4"/>
      <c r="T1439" s="4"/>
      <c r="U1439" s="4"/>
      <c r="V1439" s="26"/>
    </row>
    <row r="1440" spans="3:22" s="5" customFormat="1" ht="12.75">
      <c r="C1440" s="23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16"/>
      <c r="S1440" s="4"/>
      <c r="T1440" s="4"/>
      <c r="U1440" s="4"/>
      <c r="V1440" s="26"/>
    </row>
    <row r="1441" spans="3:22" s="5" customFormat="1" ht="12.75">
      <c r="C1441" s="23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16"/>
      <c r="S1441" s="4"/>
      <c r="T1441" s="4"/>
      <c r="U1441" s="4"/>
      <c r="V1441" s="26"/>
    </row>
    <row r="1442" spans="3:22" s="5" customFormat="1" ht="12.75">
      <c r="C1442" s="23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16"/>
      <c r="S1442" s="4"/>
      <c r="T1442" s="4"/>
      <c r="U1442" s="4"/>
      <c r="V1442" s="26"/>
    </row>
    <row r="1443" spans="3:22" s="5" customFormat="1" ht="12.75">
      <c r="C1443" s="2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16"/>
      <c r="S1443" s="4"/>
      <c r="T1443" s="4"/>
      <c r="U1443" s="4"/>
      <c r="V1443" s="26"/>
    </row>
    <row r="1444" spans="3:22" s="5" customFormat="1" ht="12.75">
      <c r="C1444" s="23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16"/>
      <c r="S1444" s="4"/>
      <c r="T1444" s="4"/>
      <c r="U1444" s="4"/>
      <c r="V1444" s="26"/>
    </row>
    <row r="1445" spans="3:22" s="5" customFormat="1" ht="12.75">
      <c r="C1445" s="23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16"/>
      <c r="S1445" s="4"/>
      <c r="T1445" s="4"/>
      <c r="U1445" s="4"/>
      <c r="V1445" s="26"/>
    </row>
    <row r="1446" spans="3:22" s="5" customFormat="1" ht="12.75">
      <c r="C1446" s="23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16"/>
      <c r="S1446" s="4"/>
      <c r="T1446" s="4"/>
      <c r="U1446" s="4"/>
      <c r="V1446" s="26"/>
    </row>
    <row r="1447" spans="3:22" s="5" customFormat="1" ht="12.75">
      <c r="C1447" s="23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16"/>
      <c r="S1447" s="4"/>
      <c r="T1447" s="4"/>
      <c r="U1447" s="4"/>
      <c r="V1447" s="26"/>
    </row>
    <row r="1448" spans="3:22" s="5" customFormat="1" ht="12.75">
      <c r="C1448" s="23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16"/>
      <c r="S1448" s="4"/>
      <c r="T1448" s="4"/>
      <c r="U1448" s="4"/>
      <c r="V1448" s="26"/>
    </row>
    <row r="1449" spans="3:22" s="5" customFormat="1" ht="12.75">
      <c r="C1449" s="23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16"/>
      <c r="S1449" s="4"/>
      <c r="T1449" s="4"/>
      <c r="U1449" s="4"/>
      <c r="V1449" s="26"/>
    </row>
    <row r="1450" spans="3:22" s="5" customFormat="1" ht="12.75">
      <c r="C1450" s="23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16"/>
      <c r="S1450" s="4"/>
      <c r="T1450" s="4"/>
      <c r="U1450" s="4"/>
      <c r="V1450" s="26"/>
    </row>
    <row r="1451" spans="3:22" s="5" customFormat="1" ht="12.75">
      <c r="C1451" s="23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16"/>
      <c r="S1451" s="4"/>
      <c r="T1451" s="4"/>
      <c r="U1451" s="4"/>
      <c r="V1451" s="26"/>
    </row>
    <row r="1452" spans="3:22" s="5" customFormat="1" ht="12.75">
      <c r="C1452" s="23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16"/>
      <c r="S1452" s="4"/>
      <c r="T1452" s="4"/>
      <c r="U1452" s="4"/>
      <c r="V1452" s="26"/>
    </row>
    <row r="1453" spans="3:22" s="5" customFormat="1" ht="12.75">
      <c r="C1453" s="2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16"/>
      <c r="S1453" s="4"/>
      <c r="T1453" s="4"/>
      <c r="U1453" s="4"/>
      <c r="V1453" s="26"/>
    </row>
    <row r="1454" spans="3:22" s="5" customFormat="1" ht="12.75">
      <c r="C1454" s="23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16"/>
      <c r="S1454" s="4"/>
      <c r="T1454" s="4"/>
      <c r="U1454" s="4"/>
      <c r="V1454" s="26"/>
    </row>
    <row r="1455" spans="3:22" s="5" customFormat="1" ht="12.75">
      <c r="C1455" s="23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16"/>
      <c r="S1455" s="4"/>
      <c r="T1455" s="4"/>
      <c r="U1455" s="4"/>
      <c r="V1455" s="26"/>
    </row>
    <row r="1456" spans="3:22" s="5" customFormat="1" ht="12.75">
      <c r="C1456" s="23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16"/>
      <c r="S1456" s="4"/>
      <c r="T1456" s="4"/>
      <c r="U1456" s="4"/>
      <c r="V1456" s="26"/>
    </row>
    <row r="1457" spans="3:22" s="5" customFormat="1" ht="12.75">
      <c r="C1457" s="23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16"/>
      <c r="S1457" s="4"/>
      <c r="T1457" s="4"/>
      <c r="U1457" s="4"/>
      <c r="V1457" s="26"/>
    </row>
    <row r="1458" spans="3:22" s="5" customFormat="1" ht="12.75">
      <c r="C1458" s="23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16"/>
      <c r="S1458" s="4"/>
      <c r="T1458" s="4"/>
      <c r="U1458" s="4"/>
      <c r="V1458" s="26"/>
    </row>
    <row r="1459" spans="3:22" s="5" customFormat="1" ht="12.75">
      <c r="C1459" s="23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16"/>
      <c r="S1459" s="4"/>
      <c r="T1459" s="4"/>
      <c r="U1459" s="4"/>
      <c r="V1459" s="26"/>
    </row>
    <row r="1460" spans="3:22" s="5" customFormat="1" ht="12.75">
      <c r="C1460" s="23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16"/>
      <c r="S1460" s="4"/>
      <c r="T1460" s="4"/>
      <c r="U1460" s="4"/>
      <c r="V1460" s="26"/>
    </row>
    <row r="1461" spans="3:22" s="5" customFormat="1" ht="12.75">
      <c r="C1461" s="23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16"/>
      <c r="S1461" s="4"/>
      <c r="T1461" s="4"/>
      <c r="U1461" s="4"/>
      <c r="V1461" s="26"/>
    </row>
    <row r="1462" spans="3:22" s="5" customFormat="1" ht="12.75">
      <c r="C1462" s="23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16"/>
      <c r="S1462" s="4"/>
      <c r="T1462" s="4"/>
      <c r="U1462" s="4"/>
      <c r="V1462" s="26"/>
    </row>
    <row r="1463" spans="3:22" s="5" customFormat="1" ht="12.75">
      <c r="C1463" s="2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16"/>
      <c r="S1463" s="4"/>
      <c r="T1463" s="4"/>
      <c r="U1463" s="4"/>
      <c r="V1463" s="26"/>
    </row>
    <row r="1464" spans="3:22" s="5" customFormat="1" ht="12.75">
      <c r="C1464" s="23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16"/>
      <c r="S1464" s="4"/>
      <c r="T1464" s="4"/>
      <c r="U1464" s="4"/>
      <c r="V1464" s="26"/>
    </row>
    <row r="1465" spans="3:22" s="5" customFormat="1" ht="12.75">
      <c r="C1465" s="23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16"/>
      <c r="S1465" s="4"/>
      <c r="T1465" s="4"/>
      <c r="U1465" s="4"/>
      <c r="V1465" s="26"/>
    </row>
    <row r="1466" spans="3:22" s="5" customFormat="1" ht="12.75">
      <c r="C1466" s="23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16"/>
      <c r="S1466" s="4"/>
      <c r="T1466" s="4"/>
      <c r="U1466" s="4"/>
      <c r="V1466" s="26"/>
    </row>
    <row r="1467" spans="3:22" s="5" customFormat="1" ht="12.75">
      <c r="C1467" s="23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16"/>
      <c r="S1467" s="4"/>
      <c r="T1467" s="4"/>
      <c r="U1467" s="4"/>
      <c r="V1467" s="26"/>
    </row>
    <row r="1468" spans="3:22" s="5" customFormat="1" ht="12.75">
      <c r="C1468" s="23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16"/>
      <c r="S1468" s="4"/>
      <c r="T1468" s="4"/>
      <c r="U1468" s="4"/>
      <c r="V1468" s="26"/>
    </row>
    <row r="1469" spans="3:22" s="5" customFormat="1" ht="12.75">
      <c r="C1469" s="23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16"/>
      <c r="S1469" s="4"/>
      <c r="T1469" s="4"/>
      <c r="U1469" s="4"/>
      <c r="V1469" s="26"/>
    </row>
    <row r="1470" spans="3:22" s="5" customFormat="1" ht="12.75">
      <c r="C1470" s="23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16"/>
      <c r="S1470" s="4"/>
      <c r="T1470" s="4"/>
      <c r="U1470" s="4"/>
      <c r="V1470" s="26"/>
    </row>
    <row r="1471" spans="3:22" s="5" customFormat="1" ht="12.75">
      <c r="C1471" s="23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16"/>
      <c r="S1471" s="4"/>
      <c r="T1471" s="4"/>
      <c r="U1471" s="4"/>
      <c r="V1471" s="26"/>
    </row>
    <row r="1472" spans="3:22" s="5" customFormat="1" ht="12.75">
      <c r="C1472" s="23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16"/>
      <c r="S1472" s="4"/>
      <c r="T1472" s="4"/>
      <c r="U1472" s="4"/>
      <c r="V1472" s="26"/>
    </row>
    <row r="1473" spans="3:22" s="5" customFormat="1" ht="12.75">
      <c r="C1473" s="2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16"/>
      <c r="S1473" s="4"/>
      <c r="T1473" s="4"/>
      <c r="U1473" s="4"/>
      <c r="V1473" s="26"/>
    </row>
    <row r="1474" spans="3:22" s="5" customFormat="1" ht="12.75">
      <c r="C1474" s="23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16"/>
      <c r="S1474" s="4"/>
      <c r="T1474" s="4"/>
      <c r="U1474" s="4"/>
      <c r="V1474" s="26"/>
    </row>
    <row r="1475" spans="3:22" s="5" customFormat="1" ht="12.75">
      <c r="C1475" s="23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16"/>
      <c r="S1475" s="4"/>
      <c r="T1475" s="4"/>
      <c r="U1475" s="4"/>
      <c r="V1475" s="26"/>
    </row>
    <row r="1476" spans="3:22" s="5" customFormat="1" ht="12.75">
      <c r="C1476" s="23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16"/>
      <c r="S1476" s="4"/>
      <c r="T1476" s="4"/>
      <c r="U1476" s="4"/>
      <c r="V1476" s="26"/>
    </row>
    <row r="1477" spans="3:22" s="5" customFormat="1" ht="12.75">
      <c r="C1477" s="23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16"/>
      <c r="S1477" s="4"/>
      <c r="T1477" s="4"/>
      <c r="U1477" s="4"/>
      <c r="V1477" s="26"/>
    </row>
    <row r="1478" spans="3:22" s="5" customFormat="1" ht="12.75">
      <c r="C1478" s="23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16"/>
      <c r="S1478" s="4"/>
      <c r="T1478" s="4"/>
      <c r="U1478" s="4"/>
      <c r="V1478" s="26"/>
    </row>
    <row r="1479" spans="3:22" s="5" customFormat="1" ht="12.75">
      <c r="C1479" s="23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16"/>
      <c r="S1479" s="4"/>
      <c r="T1479" s="4"/>
      <c r="U1479" s="4"/>
      <c r="V1479" s="26"/>
    </row>
    <row r="1480" spans="3:22" s="5" customFormat="1" ht="12.75">
      <c r="C1480" s="23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16"/>
      <c r="S1480" s="4"/>
      <c r="T1480" s="4"/>
      <c r="U1480" s="4"/>
      <c r="V1480" s="26"/>
    </row>
    <row r="1481" spans="3:22" s="5" customFormat="1" ht="12.75">
      <c r="C1481" s="23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16"/>
      <c r="S1481" s="4"/>
      <c r="T1481" s="4"/>
      <c r="U1481" s="4"/>
      <c r="V1481" s="26"/>
    </row>
    <row r="1482" spans="3:22" s="5" customFormat="1" ht="12.75">
      <c r="C1482" s="23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16"/>
      <c r="S1482" s="4"/>
      <c r="T1482" s="4"/>
      <c r="U1482" s="4"/>
      <c r="V1482" s="26"/>
    </row>
    <row r="1483" spans="3:22" s="5" customFormat="1" ht="12.75">
      <c r="C1483" s="2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16"/>
      <c r="S1483" s="4"/>
      <c r="T1483" s="4"/>
      <c r="U1483" s="4"/>
      <c r="V1483" s="26"/>
    </row>
    <row r="1484" spans="3:22" s="5" customFormat="1" ht="12.75">
      <c r="C1484" s="23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16"/>
      <c r="S1484" s="4"/>
      <c r="T1484" s="4"/>
      <c r="U1484" s="4"/>
      <c r="V1484" s="26"/>
    </row>
    <row r="1485" spans="3:22" s="5" customFormat="1" ht="12.75">
      <c r="C1485" s="23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16"/>
      <c r="S1485" s="4"/>
      <c r="T1485" s="4"/>
      <c r="U1485" s="4"/>
      <c r="V1485" s="26"/>
    </row>
    <row r="1486" spans="3:22" s="5" customFormat="1" ht="12.75">
      <c r="C1486" s="23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16"/>
      <c r="S1486" s="4"/>
      <c r="T1486" s="4"/>
      <c r="U1486" s="4"/>
      <c r="V1486" s="26"/>
    </row>
    <row r="1487" spans="3:22" s="5" customFormat="1" ht="12.75">
      <c r="C1487" s="23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16"/>
      <c r="S1487" s="4"/>
      <c r="T1487" s="4"/>
      <c r="U1487" s="4"/>
      <c r="V1487" s="26"/>
    </row>
    <row r="1488" spans="3:22" s="5" customFormat="1" ht="12.75">
      <c r="C1488" s="23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16"/>
      <c r="S1488" s="4"/>
      <c r="T1488" s="4"/>
      <c r="U1488" s="4"/>
      <c r="V1488" s="26"/>
    </row>
    <row r="1489" spans="3:22" s="5" customFormat="1" ht="12.75">
      <c r="C1489" s="23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16"/>
      <c r="S1489" s="4"/>
      <c r="T1489" s="4"/>
      <c r="U1489" s="4"/>
      <c r="V1489" s="26"/>
    </row>
    <row r="1490" spans="3:22" s="5" customFormat="1" ht="12.75">
      <c r="C1490" s="23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16"/>
      <c r="S1490" s="4"/>
      <c r="T1490" s="4"/>
      <c r="U1490" s="4"/>
      <c r="V1490" s="26"/>
    </row>
    <row r="1491" spans="3:22" s="5" customFormat="1" ht="12.75">
      <c r="C1491" s="23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16"/>
      <c r="S1491" s="4"/>
      <c r="T1491" s="4"/>
      <c r="U1491" s="4"/>
      <c r="V1491" s="26"/>
    </row>
    <row r="1492" spans="3:22" s="5" customFormat="1" ht="12.75">
      <c r="C1492" s="23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16"/>
      <c r="S1492" s="4"/>
      <c r="T1492" s="4"/>
      <c r="U1492" s="4"/>
      <c r="V1492" s="26"/>
    </row>
    <row r="1493" spans="3:22" s="5" customFormat="1" ht="12.75">
      <c r="C1493" s="23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16"/>
      <c r="S1493" s="4"/>
      <c r="T1493" s="4"/>
      <c r="U1493" s="4"/>
      <c r="V1493" s="26"/>
    </row>
    <row r="1494" spans="3:22" s="5" customFormat="1" ht="12.75">
      <c r="C1494" s="23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16"/>
      <c r="S1494" s="4"/>
      <c r="T1494" s="4"/>
      <c r="U1494" s="4"/>
      <c r="V1494" s="26"/>
    </row>
    <row r="1495" spans="3:22" s="5" customFormat="1" ht="12.75">
      <c r="C1495" s="23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16"/>
      <c r="S1495" s="4"/>
      <c r="T1495" s="4"/>
      <c r="U1495" s="4"/>
      <c r="V1495" s="26"/>
    </row>
    <row r="1496" spans="3:22" s="5" customFormat="1" ht="12.75">
      <c r="C1496" s="23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16"/>
      <c r="S1496" s="4"/>
      <c r="T1496" s="4"/>
      <c r="U1496" s="4"/>
      <c r="V1496" s="26"/>
    </row>
    <row r="1497" spans="3:22" s="5" customFormat="1" ht="12.75">
      <c r="C1497" s="23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16"/>
      <c r="S1497" s="4"/>
      <c r="T1497" s="4"/>
      <c r="U1497" s="4"/>
      <c r="V1497" s="26"/>
    </row>
    <row r="1498" spans="3:22" s="5" customFormat="1" ht="12.75">
      <c r="C1498" s="23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16"/>
      <c r="S1498" s="4"/>
      <c r="T1498" s="4"/>
      <c r="U1498" s="4"/>
      <c r="V1498" s="26"/>
    </row>
    <row r="1499" spans="3:22" s="5" customFormat="1" ht="12.75">
      <c r="C1499" s="23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16"/>
      <c r="S1499" s="4"/>
      <c r="T1499" s="4"/>
      <c r="U1499" s="4"/>
      <c r="V1499" s="26"/>
    </row>
    <row r="1500" spans="3:22" s="5" customFormat="1" ht="12.75">
      <c r="C1500" s="23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16"/>
      <c r="S1500" s="4"/>
      <c r="T1500" s="4"/>
      <c r="U1500" s="4"/>
      <c r="V1500" s="26"/>
    </row>
    <row r="1501" spans="3:22" s="5" customFormat="1" ht="12.75">
      <c r="C1501" s="23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16"/>
      <c r="S1501" s="4"/>
      <c r="T1501" s="4"/>
      <c r="U1501" s="4"/>
      <c r="V1501" s="26"/>
    </row>
    <row r="1502" spans="3:22" s="5" customFormat="1" ht="12.75">
      <c r="C1502" s="23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16"/>
      <c r="S1502" s="4"/>
      <c r="T1502" s="4"/>
      <c r="U1502" s="4"/>
      <c r="V1502" s="26"/>
    </row>
    <row r="1503" spans="3:22" s="5" customFormat="1" ht="12.75">
      <c r="C1503" s="2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16"/>
      <c r="S1503" s="4"/>
      <c r="T1503" s="4"/>
      <c r="U1503" s="4"/>
      <c r="V1503" s="26"/>
    </row>
    <row r="1504" spans="3:22" s="5" customFormat="1" ht="12.75">
      <c r="C1504" s="23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16"/>
      <c r="S1504" s="4"/>
      <c r="T1504" s="4"/>
      <c r="U1504" s="4"/>
      <c r="V1504" s="26"/>
    </row>
    <row r="1505" spans="3:22" s="5" customFormat="1" ht="12.75">
      <c r="C1505" s="23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16"/>
      <c r="S1505" s="4"/>
      <c r="T1505" s="4"/>
      <c r="U1505" s="4"/>
      <c r="V1505" s="26"/>
    </row>
    <row r="1506" spans="3:22" s="5" customFormat="1" ht="12.75">
      <c r="C1506" s="23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16"/>
      <c r="S1506" s="4"/>
      <c r="T1506" s="4"/>
      <c r="U1506" s="4"/>
      <c r="V1506" s="26"/>
    </row>
    <row r="1507" spans="3:22" s="5" customFormat="1" ht="12.75">
      <c r="C1507" s="23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16"/>
      <c r="S1507" s="4"/>
      <c r="T1507" s="4"/>
      <c r="U1507" s="4"/>
      <c r="V1507" s="26"/>
    </row>
    <row r="1508" spans="3:22" s="5" customFormat="1" ht="12.75">
      <c r="C1508" s="23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16"/>
      <c r="S1508" s="4"/>
      <c r="T1508" s="4"/>
      <c r="U1508" s="4"/>
      <c r="V1508" s="26"/>
    </row>
    <row r="1509" spans="3:22" s="5" customFormat="1" ht="12.75">
      <c r="C1509" s="23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16"/>
      <c r="S1509" s="4"/>
      <c r="T1509" s="4"/>
      <c r="U1509" s="4"/>
      <c r="V1509" s="26"/>
    </row>
    <row r="1510" spans="3:22" s="5" customFormat="1" ht="12.75">
      <c r="C1510" s="23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16"/>
      <c r="S1510" s="4"/>
      <c r="T1510" s="4"/>
      <c r="U1510" s="4"/>
      <c r="V1510" s="26"/>
    </row>
    <row r="1511" spans="3:22" s="5" customFormat="1" ht="12.75">
      <c r="C1511" s="23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16"/>
      <c r="S1511" s="4"/>
      <c r="T1511" s="4"/>
      <c r="U1511" s="4"/>
      <c r="V1511" s="26"/>
    </row>
    <row r="1512" spans="3:22" s="5" customFormat="1" ht="12.75">
      <c r="C1512" s="23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16"/>
      <c r="S1512" s="4"/>
      <c r="T1512" s="4"/>
      <c r="U1512" s="4"/>
      <c r="V1512" s="26"/>
    </row>
    <row r="1513" spans="3:22" s="5" customFormat="1" ht="12.75">
      <c r="C1513" s="2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16"/>
      <c r="S1513" s="4"/>
      <c r="T1513" s="4"/>
      <c r="U1513" s="4"/>
      <c r="V1513" s="26"/>
    </row>
    <row r="1514" spans="3:22" s="5" customFormat="1" ht="12.75">
      <c r="C1514" s="23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16"/>
      <c r="S1514" s="4"/>
      <c r="T1514" s="4"/>
      <c r="U1514" s="4"/>
      <c r="V1514" s="26"/>
    </row>
    <row r="1515" spans="3:22" s="5" customFormat="1" ht="12.75">
      <c r="C1515" s="23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16"/>
      <c r="S1515" s="4"/>
      <c r="T1515" s="4"/>
      <c r="U1515" s="4"/>
      <c r="V1515" s="26"/>
    </row>
    <row r="1516" spans="3:22" s="5" customFormat="1" ht="12.75">
      <c r="C1516" s="23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16"/>
      <c r="S1516" s="4"/>
      <c r="T1516" s="4"/>
      <c r="U1516" s="4"/>
      <c r="V1516" s="26"/>
    </row>
    <row r="1517" spans="3:22" s="5" customFormat="1" ht="12.75">
      <c r="C1517" s="23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16"/>
      <c r="S1517" s="4"/>
      <c r="T1517" s="4"/>
      <c r="U1517" s="4"/>
      <c r="V1517" s="26"/>
    </row>
    <row r="1518" spans="3:22" s="5" customFormat="1" ht="12.75">
      <c r="C1518" s="23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16"/>
      <c r="S1518" s="4"/>
      <c r="T1518" s="4"/>
      <c r="U1518" s="4"/>
      <c r="V1518" s="26"/>
    </row>
    <row r="1519" spans="3:22" s="5" customFormat="1" ht="12.75">
      <c r="C1519" s="23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16"/>
      <c r="S1519" s="4"/>
      <c r="T1519" s="4"/>
      <c r="U1519" s="4"/>
      <c r="V1519" s="26"/>
    </row>
    <row r="1520" spans="3:22" s="5" customFormat="1" ht="12.75">
      <c r="C1520" s="23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16"/>
      <c r="S1520" s="4"/>
      <c r="T1520" s="4"/>
      <c r="U1520" s="4"/>
      <c r="V1520" s="26"/>
    </row>
    <row r="1521" spans="3:22" s="5" customFormat="1" ht="12.75">
      <c r="C1521" s="23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16"/>
      <c r="S1521" s="4"/>
      <c r="T1521" s="4"/>
      <c r="U1521" s="4"/>
      <c r="V1521" s="26"/>
    </row>
    <row r="1522" spans="3:22" s="5" customFormat="1" ht="12.75">
      <c r="C1522" s="23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16"/>
      <c r="S1522" s="4"/>
      <c r="T1522" s="4"/>
      <c r="U1522" s="4"/>
      <c r="V1522" s="26"/>
    </row>
    <row r="1523" spans="3:22" s="5" customFormat="1" ht="12.75">
      <c r="C1523" s="2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16"/>
      <c r="S1523" s="4"/>
      <c r="T1523" s="4"/>
      <c r="U1523" s="4"/>
      <c r="V1523" s="26"/>
    </row>
    <row r="1524" spans="3:22" s="5" customFormat="1" ht="12.75">
      <c r="C1524" s="23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16"/>
      <c r="S1524" s="4"/>
      <c r="T1524" s="4"/>
      <c r="U1524" s="4"/>
      <c r="V1524" s="26"/>
    </row>
    <row r="1525" spans="3:22" s="5" customFormat="1" ht="12.75">
      <c r="C1525" s="23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16"/>
      <c r="S1525" s="4"/>
      <c r="T1525" s="4"/>
      <c r="U1525" s="4"/>
      <c r="V1525" s="26"/>
    </row>
    <row r="1526" spans="3:22" s="5" customFormat="1" ht="12.75">
      <c r="C1526" s="23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16"/>
      <c r="S1526" s="4"/>
      <c r="T1526" s="4"/>
      <c r="U1526" s="4"/>
      <c r="V1526" s="26"/>
    </row>
    <row r="1527" spans="3:22" s="5" customFormat="1" ht="12.75">
      <c r="C1527" s="23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16"/>
      <c r="S1527" s="4"/>
      <c r="T1527" s="4"/>
      <c r="U1527" s="4"/>
      <c r="V1527" s="26"/>
    </row>
    <row r="1528" spans="3:22" s="5" customFormat="1" ht="12.75">
      <c r="C1528" s="23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16"/>
      <c r="S1528" s="4"/>
      <c r="T1528" s="4"/>
      <c r="U1528" s="4"/>
      <c r="V1528" s="26"/>
    </row>
    <row r="1529" spans="3:22" s="5" customFormat="1" ht="12.75">
      <c r="C1529" s="23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16"/>
      <c r="S1529" s="4"/>
      <c r="T1529" s="4"/>
      <c r="U1529" s="4"/>
      <c r="V1529" s="26"/>
    </row>
    <row r="1530" spans="3:22" s="5" customFormat="1" ht="12.75">
      <c r="C1530" s="23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16"/>
      <c r="S1530" s="4"/>
      <c r="T1530" s="4"/>
      <c r="U1530" s="4"/>
      <c r="V1530" s="26"/>
    </row>
    <row r="1531" spans="3:22" s="5" customFormat="1" ht="12.75">
      <c r="C1531" s="23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16"/>
      <c r="S1531" s="4"/>
      <c r="T1531" s="4"/>
      <c r="U1531" s="4"/>
      <c r="V1531" s="26"/>
    </row>
    <row r="1532" spans="3:22" s="5" customFormat="1" ht="12.75">
      <c r="C1532" s="23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16"/>
      <c r="S1532" s="4"/>
      <c r="T1532" s="4"/>
      <c r="U1532" s="4"/>
      <c r="V1532" s="26"/>
    </row>
    <row r="1533" spans="3:22" s="5" customFormat="1" ht="12.75">
      <c r="C1533" s="2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16"/>
      <c r="S1533" s="4"/>
      <c r="T1533" s="4"/>
      <c r="U1533" s="4"/>
      <c r="V1533" s="26"/>
    </row>
    <row r="1534" spans="3:22" s="5" customFormat="1" ht="12.75">
      <c r="C1534" s="23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16"/>
      <c r="S1534" s="4"/>
      <c r="T1534" s="4"/>
      <c r="U1534" s="4"/>
      <c r="V1534" s="26"/>
    </row>
    <row r="1535" spans="3:22" s="5" customFormat="1" ht="12.75">
      <c r="C1535" s="23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16"/>
      <c r="S1535" s="4"/>
      <c r="T1535" s="4"/>
      <c r="U1535" s="4"/>
      <c r="V1535" s="26"/>
    </row>
    <row r="1536" spans="3:22" s="5" customFormat="1" ht="12.75">
      <c r="C1536" s="23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16"/>
      <c r="S1536" s="4"/>
      <c r="T1536" s="4"/>
      <c r="U1536" s="4"/>
      <c r="V1536" s="26"/>
    </row>
    <row r="1537" spans="3:22" s="5" customFormat="1" ht="12.75">
      <c r="C1537" s="23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16"/>
      <c r="S1537" s="4"/>
      <c r="T1537" s="4"/>
      <c r="U1537" s="4"/>
      <c r="V1537" s="26"/>
    </row>
    <row r="1538" spans="3:22" s="5" customFormat="1" ht="12.75">
      <c r="C1538" s="23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16"/>
      <c r="S1538" s="4"/>
      <c r="T1538" s="4"/>
      <c r="U1538" s="4"/>
      <c r="V1538" s="26"/>
    </row>
    <row r="1539" spans="3:22" s="5" customFormat="1" ht="12.75">
      <c r="C1539" s="23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16"/>
      <c r="S1539" s="4"/>
      <c r="T1539" s="4"/>
      <c r="U1539" s="4"/>
      <c r="V1539" s="26"/>
    </row>
    <row r="1540" spans="3:22" s="5" customFormat="1" ht="12.75">
      <c r="C1540" s="23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16"/>
      <c r="S1540" s="4"/>
      <c r="T1540" s="4"/>
      <c r="U1540" s="4"/>
      <c r="V1540" s="26"/>
    </row>
    <row r="1541" spans="3:22" s="5" customFormat="1" ht="12.75">
      <c r="C1541" s="23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16"/>
      <c r="S1541" s="4"/>
      <c r="T1541" s="4"/>
      <c r="U1541" s="4"/>
      <c r="V1541" s="26"/>
    </row>
    <row r="1542" spans="3:22" s="5" customFormat="1" ht="12.75">
      <c r="C1542" s="23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16"/>
      <c r="S1542" s="4"/>
      <c r="T1542" s="4"/>
      <c r="U1542" s="4"/>
      <c r="V1542" s="26"/>
    </row>
    <row r="1543" spans="3:22" s="5" customFormat="1" ht="12.75">
      <c r="C1543" s="2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16"/>
      <c r="S1543" s="4"/>
      <c r="T1543" s="4"/>
      <c r="U1543" s="4"/>
      <c r="V1543" s="26"/>
    </row>
    <row r="1544" spans="3:22" s="5" customFormat="1" ht="12.75">
      <c r="C1544" s="23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16"/>
      <c r="S1544" s="4"/>
      <c r="T1544" s="4"/>
      <c r="U1544" s="4"/>
      <c r="V1544" s="26"/>
    </row>
    <row r="1545" spans="3:22" s="5" customFormat="1" ht="12.75">
      <c r="C1545" s="23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16"/>
      <c r="S1545" s="4"/>
      <c r="T1545" s="4"/>
      <c r="U1545" s="4"/>
      <c r="V1545" s="26"/>
    </row>
    <row r="1546" spans="3:22" s="5" customFormat="1" ht="12.75">
      <c r="C1546" s="23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16"/>
      <c r="S1546" s="4"/>
      <c r="T1546" s="4"/>
      <c r="U1546" s="4"/>
      <c r="V1546" s="26"/>
    </row>
    <row r="1547" spans="3:22" s="5" customFormat="1" ht="12.75">
      <c r="C1547" s="23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16"/>
      <c r="S1547" s="4"/>
      <c r="T1547" s="4"/>
      <c r="U1547" s="4"/>
      <c r="V1547" s="26"/>
    </row>
    <row r="1548" spans="3:22" s="5" customFormat="1" ht="12.75">
      <c r="C1548" s="23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16"/>
      <c r="S1548" s="4"/>
      <c r="T1548" s="4"/>
      <c r="U1548" s="4"/>
      <c r="V1548" s="26"/>
    </row>
    <row r="1549" spans="3:22" s="5" customFormat="1" ht="12.75">
      <c r="C1549" s="23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16"/>
      <c r="S1549" s="4"/>
      <c r="T1549" s="4"/>
      <c r="U1549" s="4"/>
      <c r="V1549" s="26"/>
    </row>
    <row r="1550" spans="3:22" s="5" customFormat="1" ht="12.75">
      <c r="C1550" s="23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16"/>
      <c r="S1550" s="4"/>
      <c r="T1550" s="4"/>
      <c r="U1550" s="4"/>
      <c r="V1550" s="26"/>
    </row>
    <row r="1551" spans="3:22" s="5" customFormat="1" ht="12.75">
      <c r="C1551" s="23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16"/>
      <c r="S1551" s="4"/>
      <c r="T1551" s="4"/>
      <c r="U1551" s="4"/>
      <c r="V1551" s="26"/>
    </row>
    <row r="1552" spans="3:22" s="5" customFormat="1" ht="12.75">
      <c r="C1552" s="23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16"/>
      <c r="S1552" s="4"/>
      <c r="T1552" s="4"/>
      <c r="U1552" s="4"/>
      <c r="V1552" s="26"/>
    </row>
    <row r="1553" spans="3:22" s="5" customFormat="1" ht="12.75">
      <c r="C1553" s="2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16"/>
      <c r="S1553" s="4"/>
      <c r="T1553" s="4"/>
      <c r="U1553" s="4"/>
      <c r="V1553" s="26"/>
    </row>
    <row r="1554" spans="3:22" s="5" customFormat="1" ht="12.75">
      <c r="C1554" s="23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16"/>
      <c r="S1554" s="4"/>
      <c r="T1554" s="4"/>
      <c r="U1554" s="4"/>
      <c r="V1554" s="26"/>
    </row>
    <row r="1555" spans="3:22" s="5" customFormat="1" ht="12.75">
      <c r="C1555" s="23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16"/>
      <c r="S1555" s="4"/>
      <c r="T1555" s="4"/>
      <c r="U1555" s="4"/>
      <c r="V1555" s="26"/>
    </row>
    <row r="1556" spans="3:22" s="5" customFormat="1" ht="12.75">
      <c r="C1556" s="23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16"/>
      <c r="S1556" s="4"/>
      <c r="T1556" s="4"/>
      <c r="U1556" s="4"/>
      <c r="V1556" s="26"/>
    </row>
    <row r="1557" spans="3:22" s="5" customFormat="1" ht="12.75">
      <c r="C1557" s="23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16"/>
      <c r="S1557" s="4"/>
      <c r="T1557" s="4"/>
      <c r="U1557" s="4"/>
      <c r="V1557" s="26"/>
    </row>
    <row r="1558" spans="3:22" s="5" customFormat="1" ht="12.75">
      <c r="C1558" s="23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16"/>
      <c r="S1558" s="4"/>
      <c r="T1558" s="4"/>
      <c r="U1558" s="4"/>
      <c r="V1558" s="26"/>
    </row>
    <row r="1559" spans="3:22" s="5" customFormat="1" ht="12.75">
      <c r="C1559" s="23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16"/>
      <c r="S1559" s="4"/>
      <c r="T1559" s="4"/>
      <c r="U1559" s="4"/>
      <c r="V1559" s="26"/>
    </row>
    <row r="1560" spans="3:22" s="5" customFormat="1" ht="12.75">
      <c r="C1560" s="23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16"/>
      <c r="S1560" s="4"/>
      <c r="T1560" s="4"/>
      <c r="U1560" s="4"/>
      <c r="V1560" s="26"/>
    </row>
    <row r="1561" spans="3:22" s="5" customFormat="1" ht="12.75">
      <c r="C1561" s="23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16"/>
      <c r="S1561" s="4"/>
      <c r="T1561" s="4"/>
      <c r="U1561" s="4"/>
      <c r="V1561" s="26"/>
    </row>
    <row r="1562" spans="3:22" s="5" customFormat="1" ht="12.75">
      <c r="C1562" s="23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16"/>
      <c r="S1562" s="4"/>
      <c r="T1562" s="4"/>
      <c r="U1562" s="4"/>
      <c r="V1562" s="26"/>
    </row>
    <row r="1563" spans="3:22" s="5" customFormat="1" ht="12.75">
      <c r="C1563" s="2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16"/>
      <c r="S1563" s="4"/>
      <c r="T1563" s="4"/>
      <c r="U1563" s="4"/>
      <c r="V1563" s="26"/>
    </row>
    <row r="1564" spans="3:22" s="5" customFormat="1" ht="12.75">
      <c r="C1564" s="23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16"/>
      <c r="S1564" s="4"/>
      <c r="T1564" s="4"/>
      <c r="U1564" s="4"/>
      <c r="V1564" s="26"/>
    </row>
    <row r="1565" spans="3:22" s="5" customFormat="1" ht="12.75">
      <c r="C1565" s="23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16"/>
      <c r="S1565" s="4"/>
      <c r="T1565" s="4"/>
      <c r="U1565" s="4"/>
      <c r="V1565" s="26"/>
    </row>
    <row r="1566" spans="3:22" s="5" customFormat="1" ht="12.75">
      <c r="C1566" s="23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16"/>
      <c r="S1566" s="4"/>
      <c r="T1566" s="4"/>
      <c r="U1566" s="4"/>
      <c r="V1566" s="26"/>
    </row>
    <row r="1567" spans="3:22" s="5" customFormat="1" ht="12.75">
      <c r="C1567" s="23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16"/>
      <c r="S1567" s="4"/>
      <c r="T1567" s="4"/>
      <c r="U1567" s="4"/>
      <c r="V1567" s="26"/>
    </row>
    <row r="1568" spans="3:22" s="5" customFormat="1" ht="12.75">
      <c r="C1568" s="23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16"/>
      <c r="S1568" s="4"/>
      <c r="T1568" s="4"/>
      <c r="U1568" s="4"/>
      <c r="V1568" s="26"/>
    </row>
    <row r="1569" spans="3:22" s="5" customFormat="1" ht="12.75">
      <c r="C1569" s="23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16"/>
      <c r="S1569" s="4"/>
      <c r="T1569" s="4"/>
      <c r="U1569" s="4"/>
      <c r="V1569" s="26"/>
    </row>
    <row r="1570" spans="3:22" s="5" customFormat="1" ht="12.75">
      <c r="C1570" s="23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16"/>
      <c r="S1570" s="4"/>
      <c r="T1570" s="4"/>
      <c r="U1570" s="4"/>
      <c r="V1570" s="26"/>
    </row>
    <row r="1571" spans="3:22" s="5" customFormat="1" ht="12.75">
      <c r="C1571" s="23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16"/>
      <c r="S1571" s="4"/>
      <c r="T1571" s="4"/>
      <c r="U1571" s="4"/>
      <c r="V1571" s="26"/>
    </row>
    <row r="1572" spans="3:22" s="5" customFormat="1" ht="12.75">
      <c r="C1572" s="23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16"/>
      <c r="S1572" s="4"/>
      <c r="T1572" s="4"/>
      <c r="U1572" s="4"/>
      <c r="V1572" s="26"/>
    </row>
    <row r="1573" spans="3:22" s="5" customFormat="1" ht="12.75">
      <c r="C1573" s="23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16"/>
      <c r="S1573" s="4"/>
      <c r="T1573" s="4"/>
      <c r="U1573" s="4"/>
      <c r="V1573" s="26"/>
    </row>
    <row r="1574" spans="3:22" s="5" customFormat="1" ht="12.75">
      <c r="C1574" s="23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16"/>
      <c r="S1574" s="4"/>
      <c r="T1574" s="4"/>
      <c r="U1574" s="4"/>
      <c r="V1574" s="26"/>
    </row>
    <row r="1575" spans="3:22" s="5" customFormat="1" ht="12.75">
      <c r="C1575" s="23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16"/>
      <c r="S1575" s="4"/>
      <c r="T1575" s="4"/>
      <c r="U1575" s="4"/>
      <c r="V1575" s="26"/>
    </row>
    <row r="1576" spans="3:22" s="5" customFormat="1" ht="12.75">
      <c r="C1576" s="23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16"/>
      <c r="S1576" s="4"/>
      <c r="T1576" s="4"/>
      <c r="U1576" s="4"/>
      <c r="V1576" s="26"/>
    </row>
    <row r="1577" spans="3:22" s="5" customFormat="1" ht="12.75">
      <c r="C1577" s="23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16"/>
      <c r="S1577" s="4"/>
      <c r="T1577" s="4"/>
      <c r="U1577" s="4"/>
      <c r="V1577" s="26"/>
    </row>
    <row r="1578" spans="3:22" s="5" customFormat="1" ht="12.75">
      <c r="C1578" s="23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16"/>
      <c r="S1578" s="4"/>
      <c r="T1578" s="4"/>
      <c r="U1578" s="4"/>
      <c r="V1578" s="26"/>
    </row>
    <row r="1579" spans="3:22" s="5" customFormat="1" ht="12.75">
      <c r="C1579" s="23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16"/>
      <c r="S1579" s="4"/>
      <c r="T1579" s="4"/>
      <c r="U1579" s="4"/>
      <c r="V1579" s="26"/>
    </row>
    <row r="1580" spans="3:22" s="5" customFormat="1" ht="12.75">
      <c r="C1580" s="23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16"/>
      <c r="S1580" s="4"/>
      <c r="T1580" s="4"/>
      <c r="U1580" s="4"/>
      <c r="V1580" s="26"/>
    </row>
    <row r="1581" spans="3:22" s="5" customFormat="1" ht="12.75">
      <c r="C1581" s="23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16"/>
      <c r="S1581" s="4"/>
      <c r="T1581" s="4"/>
      <c r="U1581" s="4"/>
      <c r="V1581" s="26"/>
    </row>
    <row r="1582" spans="3:22" s="5" customFormat="1" ht="12.75">
      <c r="C1582" s="23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16"/>
      <c r="S1582" s="4"/>
      <c r="T1582" s="4"/>
      <c r="U1582" s="4"/>
      <c r="V1582" s="26"/>
    </row>
    <row r="1583" spans="3:22" s="5" customFormat="1" ht="12.75">
      <c r="C1583" s="23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16"/>
      <c r="S1583" s="4"/>
      <c r="T1583" s="4"/>
      <c r="U1583" s="4"/>
      <c r="V1583" s="26"/>
    </row>
    <row r="1584" spans="3:22" s="5" customFormat="1" ht="12.75">
      <c r="C1584" s="23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16"/>
      <c r="S1584" s="4"/>
      <c r="T1584" s="4"/>
      <c r="U1584" s="4"/>
      <c r="V1584" s="26"/>
    </row>
    <row r="1585" spans="3:22" s="5" customFormat="1" ht="12.75">
      <c r="C1585" s="23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16"/>
      <c r="S1585" s="4"/>
      <c r="T1585" s="4"/>
      <c r="U1585" s="4"/>
      <c r="V1585" s="26"/>
    </row>
    <row r="1586" spans="3:22" s="5" customFormat="1" ht="12.75">
      <c r="C1586" s="23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16"/>
      <c r="S1586" s="4"/>
      <c r="T1586" s="4"/>
      <c r="U1586" s="4"/>
      <c r="V1586" s="26"/>
    </row>
    <row r="1587" spans="3:22" s="5" customFormat="1" ht="12.75">
      <c r="C1587" s="23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16"/>
      <c r="S1587" s="4"/>
      <c r="T1587" s="4"/>
      <c r="U1587" s="4"/>
      <c r="V1587" s="26"/>
    </row>
    <row r="1588" spans="3:22" s="5" customFormat="1" ht="12.75">
      <c r="C1588" s="23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16"/>
      <c r="S1588" s="4"/>
      <c r="T1588" s="4"/>
      <c r="U1588" s="4"/>
      <c r="V1588" s="26"/>
    </row>
    <row r="1589" spans="3:22" s="5" customFormat="1" ht="12.75">
      <c r="C1589" s="23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16"/>
      <c r="S1589" s="4"/>
      <c r="T1589" s="4"/>
      <c r="U1589" s="4"/>
      <c r="V1589" s="26"/>
    </row>
    <row r="1590" spans="3:22" s="5" customFormat="1" ht="12.75">
      <c r="C1590" s="23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16"/>
      <c r="S1590" s="4"/>
      <c r="T1590" s="4"/>
      <c r="U1590" s="4"/>
      <c r="V1590" s="26"/>
    </row>
    <row r="1591" spans="3:22" s="5" customFormat="1" ht="12.75">
      <c r="C1591" s="23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16"/>
      <c r="S1591" s="4"/>
      <c r="T1591" s="4"/>
      <c r="U1591" s="4"/>
      <c r="V1591" s="26"/>
    </row>
    <row r="1592" spans="3:22" s="5" customFormat="1" ht="12.75">
      <c r="C1592" s="23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16"/>
      <c r="S1592" s="4"/>
      <c r="T1592" s="4"/>
      <c r="U1592" s="4"/>
      <c r="V1592" s="26"/>
    </row>
    <row r="1593" spans="3:22" s="5" customFormat="1" ht="12.75">
      <c r="C1593" s="23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16"/>
      <c r="S1593" s="4"/>
      <c r="T1593" s="4"/>
      <c r="U1593" s="4"/>
      <c r="V1593" s="26"/>
    </row>
    <row r="1594" spans="3:22" s="5" customFormat="1" ht="12.75">
      <c r="C1594" s="23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16"/>
      <c r="S1594" s="4"/>
      <c r="T1594" s="4"/>
      <c r="U1594" s="4"/>
      <c r="V1594" s="26"/>
    </row>
    <row r="1595" spans="3:22" s="5" customFormat="1" ht="12.75">
      <c r="C1595" s="23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16"/>
      <c r="S1595" s="4"/>
      <c r="T1595" s="4"/>
      <c r="U1595" s="4"/>
      <c r="V1595" s="26"/>
    </row>
    <row r="1596" spans="3:22" s="5" customFormat="1" ht="12.75">
      <c r="C1596" s="23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16"/>
      <c r="S1596" s="4"/>
      <c r="T1596" s="4"/>
      <c r="U1596" s="4"/>
      <c r="V1596" s="26"/>
    </row>
    <row r="1597" spans="3:22" s="5" customFormat="1" ht="12.75">
      <c r="C1597" s="23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16"/>
      <c r="S1597" s="4"/>
      <c r="T1597" s="4"/>
      <c r="U1597" s="4"/>
      <c r="V1597" s="26"/>
    </row>
    <row r="1598" spans="3:22" s="5" customFormat="1" ht="12.75">
      <c r="C1598" s="23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16"/>
      <c r="S1598" s="4"/>
      <c r="T1598" s="4"/>
      <c r="U1598" s="4"/>
      <c r="V1598" s="26"/>
    </row>
    <row r="1599" spans="3:22" s="5" customFormat="1" ht="12.75">
      <c r="C1599" s="23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16"/>
      <c r="S1599" s="4"/>
      <c r="T1599" s="4"/>
      <c r="U1599" s="4"/>
      <c r="V1599" s="26"/>
    </row>
    <row r="1600" spans="3:22" s="5" customFormat="1" ht="12.75">
      <c r="C1600" s="23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16"/>
      <c r="S1600" s="4"/>
      <c r="T1600" s="4"/>
      <c r="U1600" s="4"/>
      <c r="V1600" s="26"/>
    </row>
    <row r="1601" spans="3:22" s="5" customFormat="1" ht="12.75">
      <c r="C1601" s="23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16"/>
      <c r="S1601" s="4"/>
      <c r="T1601" s="4"/>
      <c r="U1601" s="4"/>
      <c r="V1601" s="26"/>
    </row>
    <row r="1602" spans="3:22" s="5" customFormat="1" ht="12.75">
      <c r="C1602" s="23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16"/>
      <c r="S1602" s="4"/>
      <c r="T1602" s="4"/>
      <c r="U1602" s="4"/>
      <c r="V1602" s="26"/>
    </row>
    <row r="1603" spans="3:22" s="5" customFormat="1" ht="12.75">
      <c r="C1603" s="23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16"/>
      <c r="S1603" s="4"/>
      <c r="T1603" s="4"/>
      <c r="U1603" s="4"/>
      <c r="V1603" s="26"/>
    </row>
    <row r="1604" spans="3:22" s="5" customFormat="1" ht="12.75">
      <c r="C1604" s="23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16"/>
      <c r="S1604" s="4"/>
      <c r="T1604" s="4"/>
      <c r="U1604" s="4"/>
      <c r="V1604" s="26"/>
    </row>
    <row r="1605" spans="3:22" s="5" customFormat="1" ht="12.75">
      <c r="C1605" s="23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16"/>
      <c r="S1605" s="4"/>
      <c r="T1605" s="4"/>
      <c r="U1605" s="4"/>
      <c r="V1605" s="26"/>
    </row>
    <row r="1606" spans="3:22" s="5" customFormat="1" ht="12.75">
      <c r="C1606" s="23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16"/>
      <c r="S1606" s="4"/>
      <c r="T1606" s="4"/>
      <c r="U1606" s="4"/>
      <c r="V1606" s="26"/>
    </row>
    <row r="1607" spans="3:22" s="5" customFormat="1" ht="12.75">
      <c r="C1607" s="23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16"/>
      <c r="S1607" s="4"/>
      <c r="T1607" s="4"/>
      <c r="U1607" s="4"/>
      <c r="V1607" s="26"/>
    </row>
    <row r="1608" spans="3:22" s="5" customFormat="1" ht="12.75">
      <c r="C1608" s="23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16"/>
      <c r="S1608" s="4"/>
      <c r="T1608" s="4"/>
      <c r="U1608" s="4"/>
      <c r="V1608" s="26"/>
    </row>
    <row r="1609" spans="3:22" s="5" customFormat="1" ht="12.75">
      <c r="C1609" s="23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16"/>
      <c r="S1609" s="4"/>
      <c r="T1609" s="4"/>
      <c r="U1609" s="4"/>
      <c r="V1609" s="26"/>
    </row>
    <row r="1610" spans="3:22" s="5" customFormat="1" ht="12.75">
      <c r="C1610" s="23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16"/>
      <c r="S1610" s="4"/>
      <c r="T1610" s="4"/>
      <c r="U1610" s="4"/>
      <c r="V1610" s="26"/>
    </row>
    <row r="1611" spans="3:22" s="5" customFormat="1" ht="12.75">
      <c r="C1611" s="23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16"/>
      <c r="S1611" s="4"/>
      <c r="T1611" s="4"/>
      <c r="U1611" s="4"/>
      <c r="V1611" s="26"/>
    </row>
  </sheetData>
  <sheetProtection/>
  <mergeCells count="2">
    <mergeCell ref="A1:B2"/>
    <mergeCell ref="C1:W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Niek</dc:creator>
  <cp:keywords/>
  <dc:description/>
  <cp:lastModifiedBy>Huysmans, Yvan</cp:lastModifiedBy>
  <dcterms:created xsi:type="dcterms:W3CDTF">2005-04-17T18:53:45Z</dcterms:created>
  <dcterms:modified xsi:type="dcterms:W3CDTF">2015-12-27T17:12:08Z</dcterms:modified>
  <cp:category/>
  <cp:version/>
  <cp:contentType/>
  <cp:contentStatus/>
</cp:coreProperties>
</file>